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uter.Heuts\OneDrive - VIIO\Bureaublad\"/>
    </mc:Choice>
  </mc:AlternateContent>
  <xr:revisionPtr revIDLastSave="11" documentId="13_ncr:1_{3C1862F4-D15D-4B17-9071-52716137C85B}" xr6:coauthVersionLast="47" xr6:coauthVersionMax="47" xr10:uidLastSave="{BA675D25-942B-446B-907D-55D6992EEAD6}"/>
  <bookViews>
    <workbookView xWindow="-120" yWindow="-120" windowWidth="24240" windowHeight="13140" activeTab="8" xr2:uid="{00000000-000D-0000-FFFF-FFFF00000000}"/>
  </bookViews>
  <sheets>
    <sheet name="4EW DO" sheetId="6" r:id="rId1"/>
    <sheet name="4GL DO" sheetId="21" r:id="rId2"/>
    <sheet name="4L B DO" sheetId="22" r:id="rId3"/>
    <sheet name="4MTa DO" sheetId="23" r:id="rId4"/>
    <sheet name="4NW DO" sheetId="24" r:id="rId5"/>
    <sheet name="4BW DG" sheetId="25" r:id="rId6"/>
    <sheet name="4BSW DG" sheetId="42" r:id="rId7"/>
    <sheet name="4MWW DG" sheetId="26" r:id="rId8"/>
    <sheet name="4TW DG" sheetId="27" r:id="rId9"/>
  </sheets>
  <definedNames>
    <definedName name="_xlnm.Print_Titles" localSheetId="6">'4BSW DG'!$1:$1</definedName>
    <definedName name="_xlnm.Print_Titles" localSheetId="5">'4BW DG'!$1:$1</definedName>
    <definedName name="_xlnm.Print_Titles" localSheetId="0">'4EW DO'!$1:$1</definedName>
    <definedName name="_xlnm.Print_Titles" localSheetId="1">'4GL DO'!$1:$1</definedName>
    <definedName name="_xlnm.Print_Titles" localSheetId="2">'4L B DO'!$1:$1</definedName>
    <definedName name="_xlnm.Print_Titles" localSheetId="3">'4MTa DO'!$1:$1</definedName>
    <definedName name="_xlnm.Print_Titles" localSheetId="7">'4MWW DG'!$1:$1</definedName>
    <definedName name="_xlnm.Print_Titles" localSheetId="4">'4NW DO'!$1:$1</definedName>
    <definedName name="_xlnm.Print_Titles" localSheetId="8">'4TW DG'!$1:$1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1" i="27" l="1"/>
  <c r="R21" i="26"/>
  <c r="R8" i="26"/>
  <c r="R12" i="26"/>
  <c r="R10" i="24"/>
  <c r="I21" i="21"/>
  <c r="R21" i="21" s="1"/>
  <c r="R10" i="6"/>
  <c r="R22" i="42" l="1"/>
  <c r="R20" i="42"/>
  <c r="D26" i="42"/>
  <c r="R9" i="42"/>
  <c r="R12" i="42"/>
  <c r="R13" i="42"/>
  <c r="R16" i="42"/>
  <c r="R14" i="42"/>
  <c r="R15" i="42"/>
  <c r="R17" i="42"/>
  <c r="R5" i="42"/>
  <c r="D24" i="42"/>
  <c r="Q6" i="42"/>
  <c r="R6" i="42" s="1"/>
  <c r="R26" i="42" l="1"/>
  <c r="R16" i="27"/>
  <c r="R20" i="25"/>
  <c r="R9" i="22" l="1"/>
  <c r="R19" i="21"/>
  <c r="R20" i="6" l="1"/>
  <c r="Q6" i="27" l="1"/>
  <c r="R6" i="27" s="1"/>
  <c r="Q9" i="26"/>
  <c r="R9" i="26" s="1"/>
  <c r="Q8" i="25"/>
  <c r="R8" i="25" s="1"/>
  <c r="Q10" i="22"/>
  <c r="R10" i="22" s="1"/>
  <c r="Q8" i="21"/>
  <c r="R8" i="21" s="1"/>
  <c r="R16" i="24" l="1"/>
  <c r="R25" i="27"/>
  <c r="R24" i="27"/>
  <c r="R23" i="27"/>
  <c r="R22" i="27"/>
  <c r="R17" i="27"/>
  <c r="R9" i="27"/>
  <c r="D26" i="27"/>
  <c r="D18" i="27"/>
  <c r="R12" i="27"/>
  <c r="D28" i="26"/>
  <c r="D23" i="26"/>
  <c r="D30" i="26" s="1"/>
  <c r="R22" i="26"/>
  <c r="R17" i="26"/>
  <c r="R16" i="26"/>
  <c r="R7" i="26"/>
  <c r="R6" i="26"/>
  <c r="D28" i="27" l="1"/>
  <c r="R28" i="27"/>
  <c r="R30" i="26"/>
  <c r="R25" i="25"/>
  <c r="R21" i="25"/>
  <c r="R15" i="25"/>
  <c r="R14" i="25"/>
  <c r="R7" i="25"/>
  <c r="R6" i="25"/>
  <c r="D26" i="25"/>
  <c r="D22" i="25"/>
  <c r="D23" i="24"/>
  <c r="P17" i="24"/>
  <c r="Q17" i="24" s="1"/>
  <c r="K17" i="24"/>
  <c r="M17" i="24" s="1"/>
  <c r="I17" i="24"/>
  <c r="R13" i="24"/>
  <c r="R7" i="24"/>
  <c r="R6" i="24"/>
  <c r="R5" i="24"/>
  <c r="D28" i="25" l="1"/>
  <c r="R28" i="25"/>
  <c r="R17" i="24"/>
  <c r="R23" i="24" s="1"/>
  <c r="R13" i="23"/>
  <c r="D26" i="23"/>
  <c r="P20" i="23"/>
  <c r="Q20" i="23" s="1"/>
  <c r="K20" i="23"/>
  <c r="M20" i="23" s="1"/>
  <c r="H20" i="23"/>
  <c r="I20" i="23" s="1"/>
  <c r="R19" i="23"/>
  <c r="R16" i="23"/>
  <c r="R7" i="23"/>
  <c r="R6" i="23"/>
  <c r="R5" i="23"/>
  <c r="R19" i="22"/>
  <c r="D24" i="22"/>
  <c r="I23" i="22"/>
  <c r="R23" i="22" s="1"/>
  <c r="H23" i="22"/>
  <c r="G23" i="22"/>
  <c r="P17" i="22"/>
  <c r="Q17" i="22" s="1"/>
  <c r="K17" i="22"/>
  <c r="M17" i="22" s="1"/>
  <c r="H17" i="22"/>
  <c r="I17" i="22" s="1"/>
  <c r="R16" i="22"/>
  <c r="R13" i="22"/>
  <c r="R7" i="22"/>
  <c r="R6" i="22"/>
  <c r="R5" i="22"/>
  <c r="R18" i="21"/>
  <c r="R17" i="21"/>
  <c r="H15" i="21"/>
  <c r="I15" i="21" s="1"/>
  <c r="R11" i="21"/>
  <c r="D22" i="21"/>
  <c r="P15" i="21"/>
  <c r="Q15" i="21" s="1"/>
  <c r="K15" i="21"/>
  <c r="M15" i="21" s="1"/>
  <c r="R14" i="21"/>
  <c r="R7" i="21"/>
  <c r="R6" i="21"/>
  <c r="R5" i="21"/>
  <c r="R17" i="22" l="1"/>
  <c r="R24" i="22" s="1"/>
  <c r="R20" i="23"/>
  <c r="R26" i="23" s="1"/>
  <c r="R15" i="21"/>
  <c r="R22" i="21" s="1"/>
  <c r="H22" i="6"/>
  <c r="I22" i="6"/>
  <c r="G22" i="6"/>
  <c r="P17" i="6"/>
  <c r="Q17" i="6" s="1"/>
  <c r="R17" i="6" s="1"/>
  <c r="K17" i="6"/>
  <c r="M17" i="6" s="1"/>
  <c r="H17" i="6"/>
  <c r="I17" i="6" s="1"/>
  <c r="R16" i="6"/>
  <c r="R7" i="6"/>
  <c r="R6" i="6"/>
  <c r="D23" i="6"/>
  <c r="R22" i="6"/>
  <c r="R13" i="6"/>
  <c r="R9" i="6"/>
  <c r="R5" i="6"/>
  <c r="R23" i="6" l="1"/>
</calcChain>
</file>

<file path=xl/sharedStrings.xml><?xml version="1.0" encoding="utf-8"?>
<sst xmlns="http://schemas.openxmlformats.org/spreadsheetml/2006/main" count="676" uniqueCount="89">
  <si>
    <t>Puntenverdeling 4de jaar Fin. DO: 4 Economische wetenschappen</t>
  </si>
  <si>
    <t>Lessenrooster / agenda</t>
  </si>
  <si>
    <t>DW1</t>
  </si>
  <si>
    <t>DW2</t>
  </si>
  <si>
    <t>EERSTE TRIMESTER</t>
  </si>
  <si>
    <t>DW3</t>
  </si>
  <si>
    <t>TWEEDE TRIMESTER</t>
  </si>
  <si>
    <t>DW4</t>
  </si>
  <si>
    <t>DERDE TRIMESTER</t>
  </si>
  <si>
    <t>Jaartotaal</t>
  </si>
  <si>
    <t>Basispakket</t>
  </si>
  <si>
    <t>Aantal lesuren</t>
  </si>
  <si>
    <t>DW</t>
  </si>
  <si>
    <t>EX</t>
  </si>
  <si>
    <t>TOTAAL</t>
  </si>
  <si>
    <t>Aardrijkskunde</t>
  </si>
  <si>
    <t>AV AAR</t>
  </si>
  <si>
    <t>2EX</t>
  </si>
  <si>
    <t>Biologie</t>
  </si>
  <si>
    <t>AV BIO</t>
  </si>
  <si>
    <t>Chemie</t>
  </si>
  <si>
    <t>AV CHE</t>
  </si>
  <si>
    <t>Duits</t>
  </si>
  <si>
    <t>AV DUI</t>
  </si>
  <si>
    <t>Economie</t>
  </si>
  <si>
    <t>AV ECO</t>
  </si>
  <si>
    <t>3EX</t>
  </si>
  <si>
    <t>Engels</t>
  </si>
  <si>
    <t>AV ENG</t>
  </si>
  <si>
    <t xml:space="preserve">    Engels kennis</t>
  </si>
  <si>
    <t xml:space="preserve">    Engels vaardigheden</t>
  </si>
  <si>
    <t>Frans</t>
  </si>
  <si>
    <t>AV FRA</t>
  </si>
  <si>
    <t xml:space="preserve">    Frans kennis</t>
  </si>
  <si>
    <t xml:space="preserve">    Frans vaardigheden</t>
  </si>
  <si>
    <t>Fysica</t>
  </si>
  <si>
    <t>AV FYS</t>
  </si>
  <si>
    <t>Geschiedenis</t>
  </si>
  <si>
    <t>AV GES</t>
  </si>
  <si>
    <t>Godsdienst</t>
  </si>
  <si>
    <t>AV GOD</t>
  </si>
  <si>
    <t>PE</t>
  </si>
  <si>
    <t>Lichamelijke opvoeding</t>
  </si>
  <si>
    <t>AV LO</t>
  </si>
  <si>
    <t>Nederlands</t>
  </si>
  <si>
    <t>AV NED</t>
  </si>
  <si>
    <t>Seminarie</t>
  </si>
  <si>
    <t>AV XX</t>
  </si>
  <si>
    <t>Wiskunde</t>
  </si>
  <si>
    <t>AV WIS</t>
  </si>
  <si>
    <t>Totaal aantal basisuren</t>
  </si>
  <si>
    <t>Puntenverdeling 4de jaar Fin. DO: 4 Grieks-Latijn</t>
  </si>
  <si>
    <t>Grieks</t>
  </si>
  <si>
    <t>AV GRI</t>
  </si>
  <si>
    <t>Latijn</t>
  </si>
  <si>
    <t>AV LAT</t>
  </si>
  <si>
    <t>Puntenverdeling 4de jaar Fin. DO: 4 Latijn B</t>
  </si>
  <si>
    <t>Puntenverdeling 4de jaar Fin. DO: 4 Moderne talen</t>
  </si>
  <si>
    <t>Communicatiewetenschappen</t>
  </si>
  <si>
    <t>AV COMW</t>
  </si>
  <si>
    <t xml:space="preserve">    Duits kennis</t>
  </si>
  <si>
    <t xml:space="preserve">    Duits vaardigheden</t>
  </si>
  <si>
    <t>Puntenverdeling 4de jaar Fin. DO: 4 Natuurwetenschappen</t>
  </si>
  <si>
    <t>Puntenverdeling 4de jaar Fin. DG: 4 Bedrijfswetenschappen</t>
  </si>
  <si>
    <t>Informatica</t>
  </si>
  <si>
    <t>AV INF</t>
  </si>
  <si>
    <t>Specifieke vakken</t>
  </si>
  <si>
    <t>TV ECO</t>
  </si>
  <si>
    <t>Totaal aantal specifieke uren</t>
  </si>
  <si>
    <t>Puntenverdeling 4de jaar Fin. DG: 4 Biotechnologische STEM-wetenschappen</t>
  </si>
  <si>
    <t>Biotechnoligische STEM-wetenschappen</t>
  </si>
  <si>
    <t>BIOT</t>
  </si>
  <si>
    <t>TV CHE</t>
  </si>
  <si>
    <t>Puntenverdeling 4de jaar Fin. DG: 4 Maatschappij- en welzijnswetenschappen</t>
  </si>
  <si>
    <t>Expressie</t>
  </si>
  <si>
    <t>AV ART</t>
  </si>
  <si>
    <t>Inleiding filosofie</t>
  </si>
  <si>
    <t>AV IFIL</t>
  </si>
  <si>
    <t>Sociologie en psychologie</t>
  </si>
  <si>
    <t>AV SP</t>
  </si>
  <si>
    <t>Puntenverdeling 4de jaar Fin. DG: 4 Technologische wetenschappen</t>
  </si>
  <si>
    <t>Elektriciteit</t>
  </si>
  <si>
    <t>TV E</t>
  </si>
  <si>
    <t>Engineering elektriciteit/Elektronica/ICT</t>
  </si>
  <si>
    <t>TV ENE</t>
  </si>
  <si>
    <t>Engineering mechanica/Hydrostatica</t>
  </si>
  <si>
    <t>TV ENM</t>
  </si>
  <si>
    <t>Mechanica/Thermodynamica</t>
  </si>
  <si>
    <t>TV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</si>
</sst>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9ACD32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EE82EE"/>
        <bgColor indexed="64"/>
      </patternFill>
    </fill>
    <fill>
      <patternFill patternType="solid">
        <fgColor rgb="FFFF6347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1">
    <xf numFmtId="0" fontId="0" fillId="0" borderId="0"/>
    <xf numFmtId="0" fontId="1" fillId="2" borderId="0"/>
    <xf numFmtId="0" fontId="1" fillId="3" borderId="0"/>
    <xf numFmtId="0" fontId="1" fillId="4" borderId="0"/>
    <xf numFmtId="0" fontId="1" fillId="5" borderId="0"/>
    <xf numFmtId="0" fontId="1" fillId="6" borderId="0"/>
    <xf numFmtId="0" fontId="2" fillId="0" borderId="0"/>
    <xf numFmtId="0" fontId="3" fillId="0" borderId="0"/>
    <xf numFmtId="0" fontId="3" fillId="0" borderId="0">
      <alignment horizontal="right"/>
    </xf>
    <xf numFmtId="0" fontId="3" fillId="7" borderId="0"/>
    <xf numFmtId="0" fontId="4" fillId="0" borderId="0"/>
  </cellStyleXfs>
  <cellXfs count="269">
    <xf numFmtId="0" fontId="0" fillId="0" borderId="0" xfId="0"/>
    <xf numFmtId="0" fontId="2" fillId="0" borderId="0" xfId="6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3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1" fillId="8" borderId="1" xfId="3" applyFill="1" applyBorder="1" applyAlignment="1">
      <alignment horizontal="center"/>
    </xf>
    <xf numFmtId="0" fontId="3" fillId="0" borderId="2" xfId="7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3" fillId="0" borderId="6" xfId="7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1" fillId="0" borderId="9" xfId="3" applyFill="1" applyBorder="1" applyAlignment="1">
      <alignment horizontal="center"/>
    </xf>
    <xf numFmtId="0" fontId="5" fillId="0" borderId="10" xfId="10" applyFont="1" applyBorder="1" applyAlignment="1">
      <alignment horizontal="center"/>
    </xf>
    <xf numFmtId="0" fontId="5" fillId="0" borderId="11" xfId="10" applyFont="1" applyBorder="1" applyAlignment="1">
      <alignment horizontal="center"/>
    </xf>
    <xf numFmtId="0" fontId="1" fillId="0" borderId="4" xfId="3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7" xfId="7" applyBorder="1" applyAlignment="1">
      <alignment horizontal="center"/>
    </xf>
    <xf numFmtId="0" fontId="3" fillId="8" borderId="7" xfId="7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5" fillId="0" borderId="12" xfId="1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5" xfId="7" applyBorder="1" applyAlignment="1">
      <alignment horizontal="center"/>
    </xf>
    <xf numFmtId="0" fontId="1" fillId="0" borderId="5" xfId="3" applyFill="1" applyBorder="1" applyAlignment="1">
      <alignment horizontal="center"/>
    </xf>
    <xf numFmtId="0" fontId="1" fillId="8" borderId="5" xfId="3" applyFill="1" applyBorder="1" applyAlignment="1">
      <alignment horizontal="center"/>
    </xf>
    <xf numFmtId="0" fontId="3" fillId="0" borderId="6" xfId="7" applyBorder="1" applyAlignment="1">
      <alignment horizontal="center"/>
    </xf>
    <xf numFmtId="0" fontId="1" fillId="0" borderId="14" xfId="3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8" borderId="9" xfId="3" applyFill="1" applyBorder="1" applyAlignment="1">
      <alignment horizontal="center"/>
    </xf>
    <xf numFmtId="0" fontId="3" fillId="8" borderId="17" xfId="7" applyFill="1" applyBorder="1" applyAlignment="1">
      <alignment horizontal="center"/>
    </xf>
    <xf numFmtId="0" fontId="6" fillId="0" borderId="18" xfId="1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0" fillId="8" borderId="20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1" fillId="8" borderId="14" xfId="3" applyFill="1" applyBorder="1" applyAlignment="1">
      <alignment horizontal="center"/>
    </xf>
    <xf numFmtId="0" fontId="3" fillId="8" borderId="15" xfId="7" applyFill="1" applyBorder="1" applyAlignment="1">
      <alignment horizontal="center"/>
    </xf>
    <xf numFmtId="0" fontId="7" fillId="0" borderId="21" xfId="10" applyFont="1" applyBorder="1" applyAlignment="1">
      <alignment horizontal="center"/>
    </xf>
    <xf numFmtId="0" fontId="7" fillId="0" borderId="22" xfId="10" applyFont="1" applyBorder="1" applyAlignment="1">
      <alignment horizontal="center"/>
    </xf>
    <xf numFmtId="0" fontId="7" fillId="0" borderId="23" xfId="10" applyFont="1" applyBorder="1" applyAlignment="1">
      <alignment horizontal="center"/>
    </xf>
    <xf numFmtId="0" fontId="8" fillId="0" borderId="25" xfId="10" applyFont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26" xfId="3" applyFill="1" applyBorder="1" applyAlignment="1">
      <alignment horizontal="center"/>
    </xf>
    <xf numFmtId="0" fontId="1" fillId="0" borderId="27" xfId="3" applyFill="1" applyBorder="1" applyAlignment="1">
      <alignment horizontal="center"/>
    </xf>
    <xf numFmtId="0" fontId="1" fillId="0" borderId="28" xfId="3" applyFill="1" applyBorder="1" applyAlignment="1">
      <alignment horizontal="center"/>
    </xf>
    <xf numFmtId="0" fontId="1" fillId="0" borderId="29" xfId="3" applyFill="1" applyBorder="1" applyAlignment="1">
      <alignment horizontal="center"/>
    </xf>
    <xf numFmtId="0" fontId="1" fillId="0" borderId="30" xfId="3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7" xfId="0" applyBorder="1" applyAlignment="1">
      <alignment horizontal="center"/>
    </xf>
    <xf numFmtId="0" fontId="7" fillId="0" borderId="32" xfId="10" applyFont="1" applyBorder="1" applyAlignment="1">
      <alignment horizontal="center"/>
    </xf>
    <xf numFmtId="0" fontId="3" fillId="0" borderId="33" xfId="7" applyBorder="1"/>
    <xf numFmtId="0" fontId="0" fillId="0" borderId="34" xfId="0" applyBorder="1"/>
    <xf numFmtId="0" fontId="0" fillId="0" borderId="34" xfId="0" applyBorder="1" applyAlignment="1">
      <alignment horizontal="center"/>
    </xf>
    <xf numFmtId="0" fontId="0" fillId="8" borderId="35" xfId="0" applyFill="1" applyBorder="1"/>
    <xf numFmtId="0" fontId="0" fillId="0" borderId="36" xfId="0" applyBorder="1"/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8" borderId="38" xfId="0" applyFill="1" applyBorder="1"/>
    <xf numFmtId="0" fontId="0" fillId="0" borderId="39" xfId="0" applyBorder="1" applyAlignment="1">
      <alignment horizontal="center"/>
    </xf>
    <xf numFmtId="0" fontId="3" fillId="0" borderId="40" xfId="7" applyBorder="1"/>
    <xf numFmtId="0" fontId="0" fillId="0" borderId="41" xfId="0" applyBorder="1"/>
    <xf numFmtId="0" fontId="0" fillId="0" borderId="41" xfId="0" applyBorder="1" applyAlignment="1">
      <alignment horizontal="center"/>
    </xf>
    <xf numFmtId="0" fontId="3" fillId="0" borderId="42" xfId="7" applyBorder="1" applyAlignment="1">
      <alignment horizontal="center"/>
    </xf>
    <xf numFmtId="0" fontId="0" fillId="0" borderId="43" xfId="0" applyBorder="1" applyAlignment="1">
      <alignment horizontal="center"/>
    </xf>
    <xf numFmtId="0" fontId="3" fillId="0" borderId="44" xfId="7" applyBorder="1" applyAlignment="1">
      <alignment horizontal="center"/>
    </xf>
    <xf numFmtId="0" fontId="3" fillId="0" borderId="17" xfId="7" applyBorder="1" applyAlignment="1">
      <alignment horizontal="center"/>
    </xf>
    <xf numFmtId="0" fontId="5" fillId="0" borderId="45" xfId="10" applyFont="1" applyBorder="1" applyAlignment="1">
      <alignment horizontal="center"/>
    </xf>
    <xf numFmtId="0" fontId="5" fillId="0" borderId="46" xfId="10" applyFont="1" applyBorder="1" applyAlignment="1">
      <alignment horizontal="center"/>
    </xf>
    <xf numFmtId="0" fontId="7" fillId="0" borderId="47" xfId="10" applyFont="1" applyBorder="1" applyAlignment="1">
      <alignment horizontal="center"/>
    </xf>
    <xf numFmtId="0" fontId="1" fillId="0" borderId="48" xfId="3" applyFill="1" applyBorder="1" applyAlignment="1">
      <alignment horizontal="center"/>
    </xf>
    <xf numFmtId="0" fontId="1" fillId="0" borderId="49" xfId="3" applyFill="1" applyBorder="1" applyAlignment="1">
      <alignment horizontal="center"/>
    </xf>
    <xf numFmtId="0" fontId="1" fillId="0" borderId="38" xfId="3" applyFill="1" applyBorder="1" applyAlignment="1">
      <alignment horizontal="center"/>
    </xf>
    <xf numFmtId="0" fontId="1" fillId="0" borderId="39" xfId="3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3" fillId="0" borderId="41" xfId="7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8" xfId="0" applyBorder="1" applyAlignment="1">
      <alignment horizontal="center"/>
    </xf>
    <xf numFmtId="0" fontId="3" fillId="0" borderId="35" xfId="7" applyBorder="1"/>
    <xf numFmtId="0" fontId="5" fillId="0" borderId="50" xfId="10" applyFont="1" applyBorder="1" applyAlignment="1">
      <alignment horizontal="center"/>
    </xf>
    <xf numFmtId="0" fontId="1" fillId="8" borderId="39" xfId="3" applyFill="1" applyBorder="1" applyAlignment="1">
      <alignment horizontal="center"/>
    </xf>
    <xf numFmtId="0" fontId="1" fillId="8" borderId="38" xfId="3" applyFill="1" applyBorder="1" applyAlignment="1">
      <alignment horizontal="center"/>
    </xf>
    <xf numFmtId="0" fontId="0" fillId="8" borderId="39" xfId="0" applyFill="1" applyBorder="1" applyAlignment="1">
      <alignment horizontal="center"/>
    </xf>
    <xf numFmtId="0" fontId="6" fillId="0" borderId="51" xfId="10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0" fillId="8" borderId="52" xfId="0" applyFill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4" xfId="0" applyBorder="1" applyAlignment="1">
      <alignment horizontal="center"/>
    </xf>
    <xf numFmtId="0" fontId="7" fillId="0" borderId="55" xfId="10" applyFont="1" applyBorder="1" applyAlignment="1">
      <alignment horizontal="center"/>
    </xf>
    <xf numFmtId="0" fontId="7" fillId="0" borderId="56" xfId="10" applyFont="1" applyBorder="1" applyAlignment="1">
      <alignment horizontal="center"/>
    </xf>
    <xf numFmtId="0" fontId="7" fillId="0" borderId="57" xfId="10" applyFont="1" applyBorder="1" applyAlignment="1">
      <alignment horizontal="center"/>
    </xf>
    <xf numFmtId="0" fontId="8" fillId="0" borderId="58" xfId="1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9" xfId="0" applyBorder="1" applyAlignment="1">
      <alignment horizontal="center"/>
    </xf>
    <xf numFmtId="0" fontId="3" fillId="0" borderId="60" xfId="7" applyBorder="1"/>
    <xf numFmtId="0" fontId="0" fillId="0" borderId="38" xfId="0" applyBorder="1"/>
    <xf numFmtId="0" fontId="0" fillId="0" borderId="9" xfId="0" applyBorder="1"/>
    <xf numFmtId="0" fontId="7" fillId="0" borderId="63" xfId="1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8" borderId="4" xfId="3" applyFill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8" fillId="0" borderId="62" xfId="1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44" xfId="0" applyBorder="1" applyAlignment="1">
      <alignment horizontal="center"/>
    </xf>
    <xf numFmtId="0" fontId="10" fillId="0" borderId="4" xfId="3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3" applyFont="1" applyFill="1" applyBorder="1" applyAlignment="1">
      <alignment horizontal="center"/>
    </xf>
    <xf numFmtId="0" fontId="10" fillId="0" borderId="14" xfId="3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0" fillId="8" borderId="5" xfId="3" applyFont="1" applyFill="1" applyBorder="1" applyAlignment="1">
      <alignment horizontal="center"/>
    </xf>
    <xf numFmtId="0" fontId="10" fillId="8" borderId="9" xfId="3" applyFont="1" applyFill="1" applyBorder="1" applyAlignment="1">
      <alignment horizontal="center"/>
    </xf>
    <xf numFmtId="0" fontId="10" fillId="8" borderId="1" xfId="3" applyFont="1" applyFill="1" applyBorder="1" applyAlignment="1">
      <alignment horizontal="center"/>
    </xf>
    <xf numFmtId="0" fontId="10" fillId="8" borderId="14" xfId="0" applyFont="1" applyFill="1" applyBorder="1" applyAlignment="1">
      <alignment horizontal="center"/>
    </xf>
    <xf numFmtId="0" fontId="10" fillId="8" borderId="14" xfId="3" applyFont="1" applyFill="1" applyBorder="1" applyAlignment="1">
      <alignment horizontal="center"/>
    </xf>
    <xf numFmtId="0" fontId="10" fillId="8" borderId="38" xfId="0" applyFont="1" applyFill="1" applyBorder="1"/>
    <xf numFmtId="0" fontId="10" fillId="0" borderId="9" xfId="3" applyFont="1" applyFill="1" applyBorder="1" applyAlignment="1">
      <alignment horizontal="center"/>
    </xf>
    <xf numFmtId="0" fontId="10" fillId="0" borderId="1" xfId="0" applyFont="1" applyBorder="1"/>
    <xf numFmtId="0" fontId="10" fillId="0" borderId="14" xfId="0" applyFont="1" applyBorder="1" applyAlignment="1">
      <alignment horizontal="center"/>
    </xf>
    <xf numFmtId="0" fontId="10" fillId="0" borderId="38" xfId="3" applyFont="1" applyFill="1" applyBorder="1" applyAlignment="1">
      <alignment horizontal="center"/>
    </xf>
    <xf numFmtId="0" fontId="10" fillId="0" borderId="39" xfId="3" applyFont="1" applyFill="1" applyBorder="1" applyAlignment="1">
      <alignment horizontal="center"/>
    </xf>
    <xf numFmtId="0" fontId="0" fillId="0" borderId="70" xfId="0" applyBorder="1"/>
    <xf numFmtId="0" fontId="9" fillId="0" borderId="70" xfId="0" applyFont="1" applyBorder="1"/>
    <xf numFmtId="0" fontId="0" fillId="0" borderId="61" xfId="0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3" fillId="0" borderId="71" xfId="9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72" xfId="0" applyBorder="1" applyAlignment="1">
      <alignment horizontal="center"/>
    </xf>
    <xf numFmtId="0" fontId="0" fillId="0" borderId="73" xfId="0" applyBorder="1"/>
    <xf numFmtId="0" fontId="0" fillId="0" borderId="74" xfId="0" applyBorder="1" applyAlignment="1">
      <alignment horizontal="center"/>
    </xf>
    <xf numFmtId="0" fontId="10" fillId="8" borderId="73" xfId="0" applyFont="1" applyFill="1" applyBorder="1"/>
    <xf numFmtId="0" fontId="9" fillId="8" borderId="73" xfId="0" applyFont="1" applyFill="1" applyBorder="1"/>
    <xf numFmtId="0" fontId="9" fillId="0" borderId="74" xfId="0" applyFont="1" applyBorder="1" applyAlignment="1">
      <alignment horizontal="center"/>
    </xf>
    <xf numFmtId="0" fontId="3" fillId="0" borderId="73" xfId="7" applyBorder="1"/>
    <xf numFmtId="0" fontId="3" fillId="7" borderId="22" xfId="9" applyBorder="1"/>
    <xf numFmtId="0" fontId="3" fillId="7" borderId="23" xfId="9" applyBorder="1"/>
    <xf numFmtId="0" fontId="3" fillId="7" borderId="24" xfId="9" applyBorder="1" applyAlignment="1">
      <alignment horizontal="center"/>
    </xf>
    <xf numFmtId="0" fontId="10" fillId="0" borderId="70" xfId="3" applyFont="1" applyFill="1" applyBorder="1" applyAlignment="1">
      <alignment horizontal="center"/>
    </xf>
    <xf numFmtId="0" fontId="0" fillId="0" borderId="70" xfId="0" applyBorder="1" applyAlignment="1">
      <alignment horizontal="center"/>
    </xf>
    <xf numFmtId="0" fontId="10" fillId="0" borderId="75" xfId="3" applyFont="1" applyFill="1" applyBorder="1" applyAlignment="1">
      <alignment horizontal="center"/>
    </xf>
    <xf numFmtId="0" fontId="1" fillId="0" borderId="68" xfId="3" applyFill="1" applyBorder="1" applyAlignment="1">
      <alignment horizontal="center"/>
    </xf>
    <xf numFmtId="0" fontId="0" fillId="0" borderId="76" xfId="0" applyBorder="1" applyAlignment="1">
      <alignment horizontal="center"/>
    </xf>
    <xf numFmtId="0" fontId="3" fillId="0" borderId="61" xfId="7" applyBorder="1" applyAlignment="1">
      <alignment horizontal="center"/>
    </xf>
    <xf numFmtId="0" fontId="0" fillId="0" borderId="77" xfId="0" applyBorder="1" applyAlignment="1">
      <alignment horizontal="center"/>
    </xf>
    <xf numFmtId="0" fontId="10" fillId="8" borderId="4" xfId="3" applyFont="1" applyFill="1" applyBorder="1" applyAlignment="1">
      <alignment horizontal="center"/>
    </xf>
    <xf numFmtId="0" fontId="0" fillId="0" borderId="78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19" xfId="7" applyBorder="1" applyAlignment="1">
      <alignment horizontal="center"/>
    </xf>
    <xf numFmtId="0" fontId="3" fillId="0" borderId="20" xfId="9" applyFill="1" applyBorder="1" applyAlignment="1">
      <alignment horizontal="center"/>
    </xf>
    <xf numFmtId="0" fontId="1" fillId="0" borderId="66" xfId="3" applyFill="1" applyBorder="1" applyAlignment="1">
      <alignment horizontal="center"/>
    </xf>
    <xf numFmtId="0" fontId="1" fillId="0" borderId="70" xfId="3" applyFill="1" applyBorder="1" applyAlignment="1">
      <alignment horizontal="center"/>
    </xf>
    <xf numFmtId="0" fontId="10" fillId="0" borderId="68" xfId="3" applyFont="1" applyFill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9" xfId="0" applyBorder="1" applyAlignment="1">
      <alignment horizontal="center"/>
    </xf>
    <xf numFmtId="0" fontId="9" fillId="0" borderId="79" xfId="0" applyFont="1" applyBorder="1" applyAlignment="1">
      <alignment horizontal="center"/>
    </xf>
    <xf numFmtId="0" fontId="3" fillId="7" borderId="21" xfId="9" applyBorder="1" applyAlignment="1">
      <alignment horizontal="center"/>
    </xf>
    <xf numFmtId="0" fontId="7" fillId="0" borderId="64" xfId="10" applyFont="1" applyBorder="1" applyAlignment="1">
      <alignment horizontal="center"/>
    </xf>
    <xf numFmtId="0" fontId="7" fillId="9" borderId="23" xfId="10" applyFont="1" applyFill="1" applyBorder="1" applyAlignment="1">
      <alignment horizontal="center"/>
    </xf>
    <xf numFmtId="0" fontId="8" fillId="9" borderId="21" xfId="10" applyFont="1" applyFill="1" applyBorder="1" applyAlignment="1">
      <alignment horizontal="center"/>
    </xf>
    <xf numFmtId="0" fontId="3" fillId="8" borderId="6" xfId="7" applyFill="1" applyBorder="1" applyAlignment="1">
      <alignment horizontal="center"/>
    </xf>
    <xf numFmtId="0" fontId="5" fillId="0" borderId="80" xfId="10" applyFont="1" applyBorder="1" applyAlignment="1">
      <alignment horizontal="center"/>
    </xf>
    <xf numFmtId="0" fontId="7" fillId="0" borderId="81" xfId="10" applyFont="1" applyBorder="1" applyAlignment="1">
      <alignment horizontal="center"/>
    </xf>
    <xf numFmtId="0" fontId="7" fillId="9" borderId="22" xfId="10" applyFont="1" applyFill="1" applyBorder="1" applyAlignment="1">
      <alignment horizontal="center"/>
    </xf>
    <xf numFmtId="0" fontId="8" fillId="9" borderId="24" xfId="10" applyFont="1" applyFill="1" applyBorder="1" applyAlignment="1">
      <alignment horizontal="center"/>
    </xf>
    <xf numFmtId="0" fontId="3" fillId="8" borderId="8" xfId="7" applyFill="1" applyBorder="1" applyAlignment="1">
      <alignment horizontal="center"/>
    </xf>
    <xf numFmtId="0" fontId="5" fillId="0" borderId="13" xfId="10" applyFont="1" applyBorder="1" applyAlignment="1">
      <alignment horizontal="center"/>
    </xf>
    <xf numFmtId="0" fontId="7" fillId="0" borderId="82" xfId="10" applyFont="1" applyBorder="1" applyAlignment="1">
      <alignment horizontal="center"/>
    </xf>
    <xf numFmtId="0" fontId="1" fillId="0" borderId="69" xfId="3" applyFill="1" applyBorder="1" applyAlignment="1">
      <alignment horizontal="center"/>
    </xf>
    <xf numFmtId="0" fontId="3" fillId="8" borderId="83" xfId="7" applyFill="1" applyBorder="1" applyAlignment="1">
      <alignment horizontal="center"/>
    </xf>
    <xf numFmtId="0" fontId="6" fillId="0" borderId="16" xfId="10" applyFont="1" applyBorder="1" applyAlignment="1">
      <alignment horizontal="center"/>
    </xf>
    <xf numFmtId="0" fontId="8" fillId="0" borderId="84" xfId="10" applyFont="1" applyBorder="1" applyAlignment="1">
      <alignment horizontal="center"/>
    </xf>
    <xf numFmtId="0" fontId="0" fillId="0" borderId="85" xfId="0" applyBorder="1" applyAlignment="1">
      <alignment horizontal="center"/>
    </xf>
    <xf numFmtId="0" fontId="0" fillId="8" borderId="86" xfId="0" applyFill="1" applyBorder="1" applyAlignment="1">
      <alignment horizontal="center"/>
    </xf>
    <xf numFmtId="0" fontId="7" fillId="0" borderId="87" xfId="10" applyFont="1" applyBorder="1" applyAlignment="1">
      <alignment horizontal="center"/>
    </xf>
    <xf numFmtId="0" fontId="7" fillId="9" borderId="63" xfId="10" applyFont="1" applyFill="1" applyBorder="1" applyAlignment="1">
      <alignment horizontal="center"/>
    </xf>
    <xf numFmtId="0" fontId="8" fillId="9" borderId="32" xfId="10" applyFont="1" applyFill="1" applyBorder="1" applyAlignment="1">
      <alignment horizontal="center"/>
    </xf>
    <xf numFmtId="0" fontId="0" fillId="0" borderId="88" xfId="0" applyBorder="1" applyAlignment="1">
      <alignment horizontal="center"/>
    </xf>
    <xf numFmtId="0" fontId="10" fillId="0" borderId="73" xfId="0" applyFont="1" applyBorder="1"/>
    <xf numFmtId="0" fontId="0" fillId="0" borderId="26" xfId="0" applyBorder="1"/>
    <xf numFmtId="0" fontId="10" fillId="0" borderId="38" xfId="0" applyFont="1" applyBorder="1"/>
    <xf numFmtId="0" fontId="9" fillId="0" borderId="73" xfId="0" applyFont="1" applyBorder="1"/>
    <xf numFmtId="0" fontId="0" fillId="8" borderId="1" xfId="3" applyFont="1" applyFill="1" applyBorder="1" applyAlignment="1">
      <alignment horizontal="center"/>
    </xf>
    <xf numFmtId="0" fontId="0" fillId="0" borderId="38" xfId="3" applyFont="1" applyFill="1" applyBorder="1" applyAlignment="1">
      <alignment horizontal="center"/>
    </xf>
    <xf numFmtId="0" fontId="0" fillId="0" borderId="1" xfId="3" applyFont="1" applyFill="1" applyBorder="1" applyAlignment="1">
      <alignment horizontal="center"/>
    </xf>
    <xf numFmtId="0" fontId="0" fillId="0" borderId="14" xfId="3" applyFont="1" applyFill="1" applyBorder="1" applyAlignment="1">
      <alignment horizontal="center"/>
    </xf>
    <xf numFmtId="0" fontId="0" fillId="0" borderId="4" xfId="3" applyFont="1" applyFill="1" applyBorder="1" applyAlignment="1">
      <alignment horizontal="center"/>
    </xf>
    <xf numFmtId="0" fontId="0" fillId="8" borderId="5" xfId="3" applyFont="1" applyFill="1" applyBorder="1" applyAlignment="1">
      <alignment horizontal="center"/>
    </xf>
    <xf numFmtId="0" fontId="0" fillId="0" borderId="9" xfId="3" applyFont="1" applyFill="1" applyBorder="1" applyAlignment="1">
      <alignment horizontal="center"/>
    </xf>
    <xf numFmtId="0" fontId="10" fillId="8" borderId="19" xfId="0" applyFont="1" applyFill="1" applyBorder="1" applyAlignment="1">
      <alignment horizontal="center"/>
    </xf>
    <xf numFmtId="0" fontId="3" fillId="0" borderId="83" xfId="7" applyBorder="1" applyAlignment="1">
      <alignment horizontal="center"/>
    </xf>
    <xf numFmtId="0" fontId="1" fillId="0" borderId="35" xfId="3" applyFill="1" applyBorder="1" applyAlignment="1">
      <alignment horizontal="center"/>
    </xf>
    <xf numFmtId="0" fontId="1" fillId="0" borderId="36" xfId="3" applyFill="1" applyBorder="1" applyAlignment="1">
      <alignment horizontal="center"/>
    </xf>
    <xf numFmtId="0" fontId="1" fillId="0" borderId="37" xfId="3" applyFill="1" applyBorder="1" applyAlignment="1">
      <alignment horizontal="center"/>
    </xf>
    <xf numFmtId="0" fontId="11" fillId="9" borderId="13" xfId="10" applyFont="1" applyFill="1" applyBorder="1" applyAlignment="1">
      <alignment horizontal="center"/>
    </xf>
    <xf numFmtId="0" fontId="3" fillId="9" borderId="80" xfId="0" applyFont="1" applyFill="1" applyBorder="1" applyAlignment="1">
      <alignment horizontal="center"/>
    </xf>
    <xf numFmtId="0" fontId="3" fillId="9" borderId="13" xfId="0" applyFont="1" applyFill="1" applyBorder="1" applyAlignment="1">
      <alignment horizontal="center"/>
    </xf>
    <xf numFmtId="0" fontId="3" fillId="9" borderId="16" xfId="0" applyFont="1" applyFill="1" applyBorder="1" applyAlignment="1">
      <alignment horizontal="center"/>
    </xf>
    <xf numFmtId="0" fontId="0" fillId="10" borderId="4" xfId="0" applyFill="1" applyBorder="1"/>
    <xf numFmtId="0" fontId="0" fillId="10" borderId="1" xfId="0" applyFill="1" applyBorder="1"/>
    <xf numFmtId="0" fontId="0" fillId="10" borderId="1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1" fillId="10" borderId="38" xfId="3" applyFill="1" applyBorder="1" applyAlignment="1">
      <alignment horizontal="center"/>
    </xf>
    <xf numFmtId="0" fontId="1" fillId="10" borderId="1" xfId="3" applyFill="1" applyBorder="1" applyAlignment="1">
      <alignment horizontal="center"/>
    </xf>
    <xf numFmtId="0" fontId="1" fillId="10" borderId="39" xfId="3" applyFill="1" applyBorder="1" applyAlignment="1">
      <alignment horizontal="center"/>
    </xf>
    <xf numFmtId="0" fontId="1" fillId="10" borderId="66" xfId="3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1" fillId="10" borderId="5" xfId="3" applyFill="1" applyBorder="1" applyAlignment="1">
      <alignment horizontal="center"/>
    </xf>
    <xf numFmtId="0" fontId="0" fillId="10" borderId="65" xfId="0" applyFill="1" applyBorder="1" applyAlignment="1">
      <alignment horizontal="center"/>
    </xf>
    <xf numFmtId="0" fontId="1" fillId="10" borderId="9" xfId="3" applyFill="1" applyBorder="1" applyAlignment="1">
      <alignment horizontal="center"/>
    </xf>
    <xf numFmtId="0" fontId="0" fillId="10" borderId="19" xfId="0" applyFill="1" applyBorder="1" applyAlignment="1">
      <alignment horizontal="center"/>
    </xf>
    <xf numFmtId="0" fontId="9" fillId="10" borderId="4" xfId="0" applyFont="1" applyFill="1" applyBorder="1"/>
    <xf numFmtId="0" fontId="9" fillId="10" borderId="1" xfId="0" applyFont="1" applyFill="1" applyBorder="1"/>
    <xf numFmtId="0" fontId="9" fillId="10" borderId="1" xfId="0" applyFont="1" applyFill="1" applyBorder="1" applyAlignment="1">
      <alignment horizontal="center"/>
    </xf>
    <xf numFmtId="0" fontId="9" fillId="10" borderId="14" xfId="0" applyFont="1" applyFill="1" applyBorder="1" applyAlignment="1">
      <alignment horizontal="center"/>
    </xf>
    <xf numFmtId="0" fontId="10" fillId="10" borderId="38" xfId="3" applyFont="1" applyFill="1" applyBorder="1" applyAlignment="1">
      <alignment horizontal="center"/>
    </xf>
    <xf numFmtId="0" fontId="10" fillId="10" borderId="1" xfId="0" applyFont="1" applyFill="1" applyBorder="1" applyAlignment="1">
      <alignment horizontal="center"/>
    </xf>
    <xf numFmtId="0" fontId="10" fillId="10" borderId="1" xfId="3" applyFont="1" applyFill="1" applyBorder="1" applyAlignment="1">
      <alignment horizontal="center"/>
    </xf>
    <xf numFmtId="0" fontId="10" fillId="10" borderId="39" xfId="3" applyFont="1" applyFill="1" applyBorder="1" applyAlignment="1">
      <alignment horizontal="center"/>
    </xf>
    <xf numFmtId="0" fontId="10" fillId="10" borderId="9" xfId="3" applyFont="1" applyFill="1" applyBorder="1" applyAlignment="1">
      <alignment horizontal="center"/>
    </xf>
    <xf numFmtId="0" fontId="10" fillId="10" borderId="5" xfId="3" applyFont="1" applyFill="1" applyBorder="1" applyAlignment="1">
      <alignment horizontal="center"/>
    </xf>
    <xf numFmtId="0" fontId="10" fillId="10" borderId="14" xfId="0" applyFont="1" applyFill="1" applyBorder="1" applyAlignment="1">
      <alignment horizontal="center"/>
    </xf>
    <xf numFmtId="0" fontId="0" fillId="10" borderId="34" xfId="0" applyFill="1" applyBorder="1" applyAlignment="1">
      <alignment horizontal="center"/>
    </xf>
    <xf numFmtId="0" fontId="10" fillId="10" borderId="68" xfId="3" applyFont="1" applyFill="1" applyBorder="1" applyAlignment="1">
      <alignment horizontal="center"/>
    </xf>
    <xf numFmtId="0" fontId="10" fillId="10" borderId="70" xfId="3" applyFont="1" applyFill="1" applyBorder="1" applyAlignment="1">
      <alignment horizontal="center"/>
    </xf>
    <xf numFmtId="0" fontId="10" fillId="10" borderId="66" xfId="3" applyFont="1" applyFill="1" applyBorder="1" applyAlignment="1">
      <alignment horizontal="center"/>
    </xf>
    <xf numFmtId="0" fontId="10" fillId="10" borderId="4" xfId="0" applyFont="1" applyFill="1" applyBorder="1" applyAlignment="1">
      <alignment horizontal="center"/>
    </xf>
    <xf numFmtId="0" fontId="10" fillId="10" borderId="65" xfId="0" applyFont="1" applyFill="1" applyBorder="1" applyAlignment="1">
      <alignment horizontal="center"/>
    </xf>
    <xf numFmtId="0" fontId="1" fillId="10" borderId="68" xfId="3" applyFill="1" applyBorder="1" applyAlignment="1">
      <alignment horizontal="center"/>
    </xf>
    <xf numFmtId="0" fontId="0" fillId="10" borderId="70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7" xfId="0" applyFill="1" applyBorder="1" applyAlignment="1">
      <alignment horizontal="center"/>
    </xf>
    <xf numFmtId="0" fontId="0" fillId="10" borderId="39" xfId="0" applyFill="1" applyBorder="1" applyAlignment="1">
      <alignment horizontal="center"/>
    </xf>
    <xf numFmtId="0" fontId="0" fillId="10" borderId="38" xfId="0" applyFill="1" applyBorder="1"/>
    <xf numFmtId="0" fontId="1" fillId="10" borderId="4" xfId="3" applyFill="1" applyBorder="1" applyAlignment="1">
      <alignment horizontal="center"/>
    </xf>
    <xf numFmtId="0" fontId="1" fillId="10" borderId="14" xfId="3" applyFill="1" applyBorder="1" applyAlignment="1">
      <alignment horizontal="center"/>
    </xf>
    <xf numFmtId="0" fontId="10" fillId="10" borderId="38" xfId="0" applyFont="1" applyFill="1" applyBorder="1"/>
    <xf numFmtId="0" fontId="10" fillId="10" borderId="75" xfId="3" applyFont="1" applyFill="1" applyBorder="1" applyAlignment="1">
      <alignment horizontal="center"/>
    </xf>
    <xf numFmtId="0" fontId="10" fillId="10" borderId="14" xfId="3" applyFont="1" applyFill="1" applyBorder="1" applyAlignment="1">
      <alignment horizontal="center"/>
    </xf>
    <xf numFmtId="0" fontId="10" fillId="10" borderId="4" xfId="3" applyFont="1" applyFill="1" applyBorder="1" applyAlignment="1">
      <alignment horizontal="center"/>
    </xf>
    <xf numFmtId="0" fontId="0" fillId="10" borderId="73" xfId="0" applyFill="1" applyBorder="1"/>
    <xf numFmtId="0" fontId="0" fillId="10" borderId="70" xfId="0" applyFill="1" applyBorder="1"/>
    <xf numFmtId="0" fontId="0" fillId="10" borderId="74" xfId="0" applyFill="1" applyBorder="1" applyAlignment="1">
      <alignment horizontal="center"/>
    </xf>
    <xf numFmtId="0" fontId="0" fillId="10" borderId="61" xfId="0" applyFill="1" applyBorder="1" applyAlignment="1">
      <alignment horizontal="center"/>
    </xf>
    <xf numFmtId="0" fontId="0" fillId="10" borderId="52" xfId="0" applyFill="1" applyBorder="1" applyAlignment="1">
      <alignment horizontal="center"/>
    </xf>
    <xf numFmtId="0" fontId="3" fillId="10" borderId="73" xfId="7" applyFill="1" applyBorder="1"/>
    <xf numFmtId="0" fontId="3" fillId="10" borderId="61" xfId="7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0" fillId="10" borderId="79" xfId="0" applyFill="1" applyBorder="1" applyAlignment="1">
      <alignment horizontal="center"/>
    </xf>
    <xf numFmtId="0" fontId="10" fillId="10" borderId="73" xfId="0" applyFont="1" applyFill="1" applyBorder="1"/>
    <xf numFmtId="0" fontId="9" fillId="10" borderId="73" xfId="0" applyFont="1" applyFill="1" applyBorder="1"/>
    <xf numFmtId="0" fontId="9" fillId="10" borderId="70" xfId="0" applyFont="1" applyFill="1" applyBorder="1"/>
    <xf numFmtId="0" fontId="9" fillId="10" borderId="79" xfId="0" applyFont="1" applyFill="1" applyBorder="1" applyAlignment="1">
      <alignment horizontal="center"/>
    </xf>
    <xf numFmtId="0" fontId="9" fillId="10" borderId="19" xfId="0" applyFont="1" applyFill="1" applyBorder="1" applyAlignment="1">
      <alignment horizontal="center"/>
    </xf>
    <xf numFmtId="0" fontId="3" fillId="10" borderId="19" xfId="7" applyFill="1" applyBorder="1" applyAlignment="1">
      <alignment horizontal="center"/>
    </xf>
    <xf numFmtId="0" fontId="0" fillId="10" borderId="9" xfId="0" applyFill="1" applyBorder="1" applyAlignment="1">
      <alignment horizontal="center"/>
    </xf>
  </cellXfs>
  <cellStyles count="11">
    <cellStyle name="Standaard" xfId="0" builtinId="0"/>
    <cellStyle name="Standaard 2" xfId="10" xr:uid="{00000000-0005-0000-0000-000001000000}"/>
    <cellStyle name="viio 1" xfId="1" xr:uid="{00000000-0005-0000-0000-000002000000}"/>
    <cellStyle name="viio 2" xfId="2" xr:uid="{00000000-0005-0000-0000-000003000000}"/>
    <cellStyle name="viio 3" xfId="3" xr:uid="{00000000-0005-0000-0000-000004000000}"/>
    <cellStyle name="viio 4" xfId="4" xr:uid="{00000000-0005-0000-0000-000005000000}"/>
    <cellStyle name="viio 5" xfId="5" xr:uid="{00000000-0005-0000-0000-000006000000}"/>
    <cellStyle name="viio titel" xfId="6" xr:uid="{00000000-0005-0000-0000-000007000000}"/>
    <cellStyle name="viio totaal" xfId="9" xr:uid="{00000000-0005-0000-0000-000008000000}"/>
    <cellStyle name="viio vet" xfId="7" xr:uid="{00000000-0005-0000-0000-000009000000}"/>
    <cellStyle name="viio vet2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3"/>
  <sheetViews>
    <sheetView workbookViewId="0">
      <selection activeCell="A9" sqref="A9:R22"/>
    </sheetView>
  </sheetViews>
  <sheetFormatPr defaultRowHeight="15"/>
  <cols>
    <col min="1" max="1" width="32.140625" customWidth="1"/>
    <col min="2" max="2" width="10.85546875" customWidth="1"/>
    <col min="3" max="3" width="4.28515625" style="2" bestFit="1" customWidth="1"/>
    <col min="4" max="4" width="10.85546875" style="2" bestFit="1" customWidth="1"/>
    <col min="5" max="6" width="5.5703125" bestFit="1" customWidth="1"/>
    <col min="10" max="10" width="5.5703125" bestFit="1" customWidth="1"/>
    <col min="14" max="14" width="5.5703125" bestFit="1" customWidth="1"/>
    <col min="18" max="18" width="10.7109375" bestFit="1" customWidth="1"/>
  </cols>
  <sheetData>
    <row r="1" spans="1:18" ht="21">
      <c r="A1" s="1" t="s">
        <v>0</v>
      </c>
    </row>
    <row r="2" spans="1:18" ht="8.25" customHeight="1"/>
    <row r="3" spans="1:18" ht="15.75">
      <c r="A3" s="8" t="s">
        <v>1</v>
      </c>
      <c r="B3" s="9"/>
      <c r="C3" s="10"/>
      <c r="D3" s="23"/>
      <c r="E3" s="15" t="s">
        <v>2</v>
      </c>
      <c r="F3" s="16" t="s">
        <v>3</v>
      </c>
      <c r="G3" s="207" t="s">
        <v>4</v>
      </c>
      <c r="H3" s="207"/>
      <c r="I3" s="207"/>
      <c r="J3" s="174" t="s">
        <v>5</v>
      </c>
      <c r="K3" s="208" t="s">
        <v>6</v>
      </c>
      <c r="L3" s="209"/>
      <c r="M3" s="210"/>
      <c r="N3" s="179" t="s">
        <v>7</v>
      </c>
      <c r="O3" s="208" t="s">
        <v>8</v>
      </c>
      <c r="P3" s="209"/>
      <c r="Q3" s="210"/>
      <c r="R3" s="183" t="s">
        <v>9</v>
      </c>
    </row>
    <row r="4" spans="1:18" ht="16.5" thickBot="1">
      <c r="A4" s="11" t="s">
        <v>10</v>
      </c>
      <c r="B4" s="12"/>
      <c r="C4" s="13"/>
      <c r="D4" s="40" t="s">
        <v>11</v>
      </c>
      <c r="E4" s="187" t="s">
        <v>12</v>
      </c>
      <c r="F4" s="104" t="s">
        <v>12</v>
      </c>
      <c r="G4" s="188" t="s">
        <v>12</v>
      </c>
      <c r="H4" s="188" t="s">
        <v>13</v>
      </c>
      <c r="I4" s="189" t="s">
        <v>14</v>
      </c>
      <c r="J4" s="175" t="s">
        <v>12</v>
      </c>
      <c r="K4" s="176" t="s">
        <v>12</v>
      </c>
      <c r="L4" s="171" t="s">
        <v>13</v>
      </c>
      <c r="M4" s="177" t="s">
        <v>14</v>
      </c>
      <c r="N4" s="180" t="s">
        <v>12</v>
      </c>
      <c r="O4" s="176" t="s">
        <v>12</v>
      </c>
      <c r="P4" s="171" t="s">
        <v>13</v>
      </c>
      <c r="Q4" s="177" t="s">
        <v>14</v>
      </c>
      <c r="R4" s="184" t="s">
        <v>9</v>
      </c>
    </row>
    <row r="5" spans="1:18">
      <c r="A5" s="192" t="s">
        <v>15</v>
      </c>
      <c r="B5" s="44" t="s">
        <v>16</v>
      </c>
      <c r="C5" s="45" t="s">
        <v>17</v>
      </c>
      <c r="D5" s="46">
        <v>1</v>
      </c>
      <c r="E5" s="204">
        <v>10</v>
      </c>
      <c r="F5" s="60">
        <v>10</v>
      </c>
      <c r="G5" s="60">
        <v>48</v>
      </c>
      <c r="H5" s="205">
        <v>72</v>
      </c>
      <c r="I5" s="206">
        <v>120</v>
      </c>
      <c r="J5" s="181">
        <v>10</v>
      </c>
      <c r="K5" s="106">
        <v>36</v>
      </c>
      <c r="L5" s="45"/>
      <c r="M5" s="50">
        <v>36</v>
      </c>
      <c r="N5" s="181">
        <v>10</v>
      </c>
      <c r="O5" s="106">
        <v>36</v>
      </c>
      <c r="P5" s="48">
        <v>108</v>
      </c>
      <c r="Q5" s="113">
        <v>144</v>
      </c>
      <c r="R5" s="185">
        <f>I5+M5+Q5</f>
        <v>300</v>
      </c>
    </row>
    <row r="6" spans="1:18">
      <c r="A6" s="108" t="s">
        <v>18</v>
      </c>
      <c r="B6" s="3" t="s">
        <v>19</v>
      </c>
      <c r="C6" s="4" t="s">
        <v>17</v>
      </c>
      <c r="D6" s="24">
        <v>1</v>
      </c>
      <c r="E6" s="76">
        <v>10</v>
      </c>
      <c r="F6" s="4">
        <v>10</v>
      </c>
      <c r="G6" s="4">
        <v>48</v>
      </c>
      <c r="H6" s="5">
        <v>72</v>
      </c>
      <c r="I6" s="77">
        <v>120</v>
      </c>
      <c r="J6" s="162">
        <v>10</v>
      </c>
      <c r="K6" s="109">
        <v>36</v>
      </c>
      <c r="L6" s="4"/>
      <c r="M6" s="26">
        <v>36</v>
      </c>
      <c r="N6" s="162">
        <v>10</v>
      </c>
      <c r="O6" s="109">
        <v>36</v>
      </c>
      <c r="P6" s="5">
        <v>108</v>
      </c>
      <c r="Q6" s="114">
        <v>144</v>
      </c>
      <c r="R6" s="110">
        <f>I6+M6+Q6</f>
        <v>300</v>
      </c>
    </row>
    <row r="7" spans="1:18">
      <c r="A7" s="108" t="s">
        <v>20</v>
      </c>
      <c r="B7" s="3" t="s">
        <v>21</v>
      </c>
      <c r="C7" s="4" t="s">
        <v>17</v>
      </c>
      <c r="D7" s="24">
        <v>1</v>
      </c>
      <c r="E7" s="76">
        <v>10</v>
      </c>
      <c r="F7" s="4">
        <v>10</v>
      </c>
      <c r="G7" s="4">
        <v>48</v>
      </c>
      <c r="H7" s="5">
        <v>72</v>
      </c>
      <c r="I7" s="77">
        <v>120</v>
      </c>
      <c r="J7" s="162">
        <v>10</v>
      </c>
      <c r="K7" s="109">
        <v>36</v>
      </c>
      <c r="L7" s="4"/>
      <c r="M7" s="26">
        <v>36</v>
      </c>
      <c r="N7" s="162">
        <v>10</v>
      </c>
      <c r="O7" s="109">
        <v>36</v>
      </c>
      <c r="P7" s="5">
        <v>108</v>
      </c>
      <c r="Q7" s="114">
        <v>144</v>
      </c>
      <c r="R7" s="110">
        <f>I7+M7+Q7</f>
        <v>300</v>
      </c>
    </row>
    <row r="8" spans="1:18">
      <c r="A8" s="108" t="s">
        <v>22</v>
      </c>
      <c r="B8" s="3" t="s">
        <v>23</v>
      </c>
      <c r="C8" s="4" t="s">
        <v>17</v>
      </c>
      <c r="D8" s="24">
        <v>1</v>
      </c>
      <c r="E8" s="76">
        <v>10</v>
      </c>
      <c r="F8" s="4">
        <v>10</v>
      </c>
      <c r="G8" s="4">
        <v>48</v>
      </c>
      <c r="H8" s="5">
        <v>72</v>
      </c>
      <c r="I8" s="77">
        <v>120</v>
      </c>
      <c r="J8" s="162">
        <v>10</v>
      </c>
      <c r="K8" s="109">
        <v>36</v>
      </c>
      <c r="L8" s="4"/>
      <c r="M8" s="26">
        <v>36</v>
      </c>
      <c r="N8" s="162">
        <v>10</v>
      </c>
      <c r="O8" s="109">
        <v>36</v>
      </c>
      <c r="P8" s="5">
        <v>108</v>
      </c>
      <c r="Q8" s="114">
        <v>144</v>
      </c>
      <c r="R8" s="110">
        <v>300</v>
      </c>
    </row>
    <row r="9" spans="1:18">
      <c r="A9" s="211" t="s">
        <v>24</v>
      </c>
      <c r="B9" s="212" t="s">
        <v>25</v>
      </c>
      <c r="C9" s="213" t="s">
        <v>26</v>
      </c>
      <c r="D9" s="214">
        <v>4</v>
      </c>
      <c r="E9" s="215">
        <v>40</v>
      </c>
      <c r="F9" s="213">
        <v>40</v>
      </c>
      <c r="G9" s="213">
        <v>192</v>
      </c>
      <c r="H9" s="216">
        <v>288</v>
      </c>
      <c r="I9" s="217">
        <v>480</v>
      </c>
      <c r="J9" s="218">
        <v>40</v>
      </c>
      <c r="K9" s="219">
        <v>144</v>
      </c>
      <c r="L9" s="213">
        <v>216</v>
      </c>
      <c r="M9" s="220">
        <v>360</v>
      </c>
      <c r="N9" s="218">
        <v>40</v>
      </c>
      <c r="O9" s="219">
        <v>144</v>
      </c>
      <c r="P9" s="213">
        <v>216</v>
      </c>
      <c r="Q9" s="220">
        <v>360</v>
      </c>
      <c r="R9" s="221">
        <f>I9+M9+Q9</f>
        <v>1200</v>
      </c>
    </row>
    <row r="10" spans="1:18">
      <c r="A10" s="211" t="s">
        <v>27</v>
      </c>
      <c r="B10" s="212" t="s">
        <v>28</v>
      </c>
      <c r="C10" s="213" t="s">
        <v>26</v>
      </c>
      <c r="D10" s="214">
        <v>3</v>
      </c>
      <c r="E10" s="215">
        <v>30</v>
      </c>
      <c r="F10" s="213">
        <v>30</v>
      </c>
      <c r="G10" s="213">
        <v>180</v>
      </c>
      <c r="H10" s="216">
        <v>180</v>
      </c>
      <c r="I10" s="217">
        <v>360</v>
      </c>
      <c r="J10" s="222">
        <v>30</v>
      </c>
      <c r="K10" s="213">
        <v>135</v>
      </c>
      <c r="L10" s="213">
        <v>135</v>
      </c>
      <c r="M10" s="220">
        <v>270</v>
      </c>
      <c r="N10" s="222">
        <v>30</v>
      </c>
      <c r="O10" s="213">
        <v>135</v>
      </c>
      <c r="P10" s="216">
        <v>135</v>
      </c>
      <c r="Q10" s="214">
        <v>270</v>
      </c>
      <c r="R10" s="223">
        <f>I10+M10+Q10</f>
        <v>900</v>
      </c>
    </row>
    <row r="11" spans="1:18">
      <c r="A11" s="224" t="s">
        <v>29</v>
      </c>
      <c r="B11" s="225"/>
      <c r="C11" s="226"/>
      <c r="D11" s="227"/>
      <c r="E11" s="228">
        <v>10</v>
      </c>
      <c r="F11" s="229">
        <v>10</v>
      </c>
      <c r="G11" s="229">
        <v>60</v>
      </c>
      <c r="H11" s="230"/>
      <c r="I11" s="231"/>
      <c r="J11" s="232">
        <v>10</v>
      </c>
      <c r="K11" s="229">
        <v>45</v>
      </c>
      <c r="L11" s="229"/>
      <c r="M11" s="233"/>
      <c r="N11" s="232">
        <v>10</v>
      </c>
      <c r="O11" s="229">
        <v>45</v>
      </c>
      <c r="P11" s="230"/>
      <c r="Q11" s="234"/>
      <c r="R11" s="223"/>
    </row>
    <row r="12" spans="1:18">
      <c r="A12" s="224" t="s">
        <v>30</v>
      </c>
      <c r="B12" s="225"/>
      <c r="C12" s="226"/>
      <c r="D12" s="227"/>
      <c r="E12" s="228">
        <v>20</v>
      </c>
      <c r="F12" s="229">
        <v>20</v>
      </c>
      <c r="G12" s="229">
        <v>120</v>
      </c>
      <c r="H12" s="230"/>
      <c r="I12" s="231"/>
      <c r="J12" s="232">
        <v>20</v>
      </c>
      <c r="K12" s="229">
        <v>90</v>
      </c>
      <c r="L12" s="229"/>
      <c r="M12" s="233"/>
      <c r="N12" s="232">
        <v>20</v>
      </c>
      <c r="O12" s="229">
        <v>90</v>
      </c>
      <c r="P12" s="230"/>
      <c r="Q12" s="234"/>
      <c r="R12" s="223"/>
    </row>
    <row r="13" spans="1:18">
      <c r="A13" s="211" t="s">
        <v>31</v>
      </c>
      <c r="B13" s="212" t="s">
        <v>32</v>
      </c>
      <c r="C13" s="213" t="s">
        <v>26</v>
      </c>
      <c r="D13" s="214">
        <v>4</v>
      </c>
      <c r="E13" s="215">
        <v>40</v>
      </c>
      <c r="F13" s="235">
        <v>40</v>
      </c>
      <c r="G13" s="213">
        <v>240</v>
      </c>
      <c r="H13" s="216">
        <v>240</v>
      </c>
      <c r="I13" s="217">
        <v>480</v>
      </c>
      <c r="J13" s="218">
        <v>40</v>
      </c>
      <c r="K13" s="219">
        <v>180</v>
      </c>
      <c r="L13" s="213">
        <v>180</v>
      </c>
      <c r="M13" s="220">
        <v>360</v>
      </c>
      <c r="N13" s="218">
        <v>40</v>
      </c>
      <c r="O13" s="219">
        <v>180</v>
      </c>
      <c r="P13" s="213">
        <v>180</v>
      </c>
      <c r="Q13" s="220">
        <v>360</v>
      </c>
      <c r="R13" s="221">
        <f>I13+M13+Q13</f>
        <v>1200</v>
      </c>
    </row>
    <row r="14" spans="1:18">
      <c r="A14" s="224" t="s">
        <v>33</v>
      </c>
      <c r="B14" s="225"/>
      <c r="C14" s="226"/>
      <c r="D14" s="227"/>
      <c r="E14" s="236">
        <v>13.3</v>
      </c>
      <c r="F14" s="237">
        <v>13.3</v>
      </c>
      <c r="G14" s="229">
        <v>80</v>
      </c>
      <c r="H14" s="230"/>
      <c r="I14" s="231"/>
      <c r="J14" s="238">
        <v>13.3</v>
      </c>
      <c r="K14" s="239">
        <v>60</v>
      </c>
      <c r="L14" s="229"/>
      <c r="M14" s="233"/>
      <c r="N14" s="238">
        <v>13.3</v>
      </c>
      <c r="O14" s="239">
        <v>60</v>
      </c>
      <c r="P14" s="229"/>
      <c r="Q14" s="233"/>
      <c r="R14" s="240"/>
    </row>
    <row r="15" spans="1:18">
      <c r="A15" s="224" t="s">
        <v>34</v>
      </c>
      <c r="B15" s="225"/>
      <c r="C15" s="226"/>
      <c r="D15" s="227"/>
      <c r="E15" s="236">
        <v>26.7</v>
      </c>
      <c r="F15" s="237">
        <v>26.7</v>
      </c>
      <c r="G15" s="229">
        <v>160</v>
      </c>
      <c r="H15" s="230"/>
      <c r="I15" s="231"/>
      <c r="J15" s="238">
        <v>26.7</v>
      </c>
      <c r="K15" s="239">
        <v>120</v>
      </c>
      <c r="L15" s="229"/>
      <c r="M15" s="233"/>
      <c r="N15" s="238">
        <v>26.7</v>
      </c>
      <c r="O15" s="239">
        <v>120</v>
      </c>
      <c r="P15" s="229"/>
      <c r="Q15" s="233"/>
      <c r="R15" s="240"/>
    </row>
    <row r="16" spans="1:18">
      <c r="A16" s="211" t="s">
        <v>35</v>
      </c>
      <c r="B16" s="212" t="s">
        <v>36</v>
      </c>
      <c r="C16" s="213" t="s">
        <v>17</v>
      </c>
      <c r="D16" s="214">
        <v>1</v>
      </c>
      <c r="E16" s="241">
        <v>10</v>
      </c>
      <c r="F16" s="242">
        <v>10</v>
      </c>
      <c r="G16" s="213">
        <v>48</v>
      </c>
      <c r="H16" s="216">
        <v>72</v>
      </c>
      <c r="I16" s="217">
        <v>120</v>
      </c>
      <c r="J16" s="218">
        <v>10</v>
      </c>
      <c r="K16" s="219">
        <v>36</v>
      </c>
      <c r="L16" s="213"/>
      <c r="M16" s="220">
        <v>36</v>
      </c>
      <c r="N16" s="218">
        <v>10</v>
      </c>
      <c r="O16" s="219">
        <v>36</v>
      </c>
      <c r="P16" s="216">
        <v>108</v>
      </c>
      <c r="Q16" s="243">
        <v>144</v>
      </c>
      <c r="R16" s="221">
        <f>I16+M16+Q16</f>
        <v>300</v>
      </c>
    </row>
    <row r="17" spans="1:18">
      <c r="A17" s="211" t="s">
        <v>37</v>
      </c>
      <c r="B17" s="212" t="s">
        <v>38</v>
      </c>
      <c r="C17" s="213" t="s">
        <v>17</v>
      </c>
      <c r="D17" s="214">
        <v>2</v>
      </c>
      <c r="E17" s="241">
        <v>20</v>
      </c>
      <c r="F17" s="242">
        <v>20</v>
      </c>
      <c r="G17" s="213">
        <v>96</v>
      </c>
      <c r="H17" s="216">
        <f>H9/2</f>
        <v>144</v>
      </c>
      <c r="I17" s="217">
        <f>G17+H17</f>
        <v>240</v>
      </c>
      <c r="J17" s="218">
        <v>20</v>
      </c>
      <c r="K17" s="219">
        <f>2*K5</f>
        <v>72</v>
      </c>
      <c r="L17" s="213"/>
      <c r="M17" s="220">
        <f>K17</f>
        <v>72</v>
      </c>
      <c r="N17" s="218">
        <v>20</v>
      </c>
      <c r="O17" s="219">
        <v>72</v>
      </c>
      <c r="P17" s="216">
        <f>2*P5</f>
        <v>216</v>
      </c>
      <c r="Q17" s="243">
        <f>O17+P17</f>
        <v>288</v>
      </c>
      <c r="R17" s="221">
        <f>I17+M17+Q17</f>
        <v>600</v>
      </c>
    </row>
    <row r="18" spans="1:18">
      <c r="A18" s="211" t="s">
        <v>39</v>
      </c>
      <c r="B18" s="212" t="s">
        <v>40</v>
      </c>
      <c r="C18" s="213" t="s">
        <v>41</v>
      </c>
      <c r="D18" s="214">
        <v>2</v>
      </c>
      <c r="E18" s="241">
        <v>20</v>
      </c>
      <c r="F18" s="242">
        <v>20</v>
      </c>
      <c r="G18" s="213">
        <v>240</v>
      </c>
      <c r="H18" s="216"/>
      <c r="I18" s="217"/>
      <c r="J18" s="218">
        <v>20</v>
      </c>
      <c r="K18" s="219">
        <v>180</v>
      </c>
      <c r="L18" s="213"/>
      <c r="M18" s="220"/>
      <c r="N18" s="218">
        <v>20</v>
      </c>
      <c r="O18" s="219">
        <v>180</v>
      </c>
      <c r="P18" s="216"/>
      <c r="Q18" s="243"/>
      <c r="R18" s="221">
        <v>600</v>
      </c>
    </row>
    <row r="19" spans="1:18">
      <c r="A19" s="211" t="s">
        <v>42</v>
      </c>
      <c r="B19" s="212" t="s">
        <v>43</v>
      </c>
      <c r="C19" s="213" t="s">
        <v>41</v>
      </c>
      <c r="D19" s="214">
        <v>2</v>
      </c>
      <c r="E19" s="241">
        <v>20</v>
      </c>
      <c r="F19" s="242">
        <v>20</v>
      </c>
      <c r="G19" s="213">
        <v>240</v>
      </c>
      <c r="H19" s="216"/>
      <c r="I19" s="217">
        <v>240</v>
      </c>
      <c r="J19" s="218">
        <v>20</v>
      </c>
      <c r="K19" s="219">
        <v>180</v>
      </c>
      <c r="L19" s="213"/>
      <c r="M19" s="220">
        <v>180</v>
      </c>
      <c r="N19" s="218">
        <v>20</v>
      </c>
      <c r="O19" s="219">
        <v>180</v>
      </c>
      <c r="P19" s="216"/>
      <c r="Q19" s="243">
        <v>180</v>
      </c>
      <c r="R19" s="221">
        <v>600</v>
      </c>
    </row>
    <row r="20" spans="1:18">
      <c r="A20" s="211" t="s">
        <v>44</v>
      </c>
      <c r="B20" s="212" t="s">
        <v>45</v>
      </c>
      <c r="C20" s="213" t="s">
        <v>26</v>
      </c>
      <c r="D20" s="214">
        <v>4</v>
      </c>
      <c r="E20" s="241">
        <v>40</v>
      </c>
      <c r="F20" s="242">
        <v>40</v>
      </c>
      <c r="G20" s="213">
        <v>336</v>
      </c>
      <c r="H20" s="216">
        <v>144</v>
      </c>
      <c r="I20" s="217">
        <v>480</v>
      </c>
      <c r="J20" s="218">
        <v>40</v>
      </c>
      <c r="K20" s="219">
        <v>252</v>
      </c>
      <c r="L20" s="213">
        <v>108</v>
      </c>
      <c r="M20" s="220">
        <v>360</v>
      </c>
      <c r="N20" s="218">
        <v>40</v>
      </c>
      <c r="O20" s="219">
        <v>252</v>
      </c>
      <c r="P20" s="213">
        <v>108</v>
      </c>
      <c r="Q20" s="243">
        <v>360</v>
      </c>
      <c r="R20" s="221">
        <f>I20+M20+Q20</f>
        <v>1200</v>
      </c>
    </row>
    <row r="21" spans="1:18">
      <c r="A21" s="211" t="s">
        <v>46</v>
      </c>
      <c r="B21" s="212" t="s">
        <v>47</v>
      </c>
      <c r="C21" s="213" t="s">
        <v>41</v>
      </c>
      <c r="D21" s="214">
        <v>1</v>
      </c>
      <c r="E21" s="241">
        <v>10</v>
      </c>
      <c r="F21" s="242">
        <v>10</v>
      </c>
      <c r="G21" s="213">
        <v>120</v>
      </c>
      <c r="H21" s="216"/>
      <c r="I21" s="217">
        <v>120</v>
      </c>
      <c r="J21" s="218">
        <v>10</v>
      </c>
      <c r="K21" s="219">
        <v>90</v>
      </c>
      <c r="L21" s="213"/>
      <c r="M21" s="220">
        <v>90</v>
      </c>
      <c r="N21" s="218">
        <v>10</v>
      </c>
      <c r="O21" s="219">
        <v>90</v>
      </c>
      <c r="P21" s="216"/>
      <c r="Q21" s="243">
        <v>90</v>
      </c>
      <c r="R21" s="221">
        <v>300</v>
      </c>
    </row>
    <row r="22" spans="1:18">
      <c r="A22" s="211" t="s">
        <v>48</v>
      </c>
      <c r="B22" s="212" t="s">
        <v>49</v>
      </c>
      <c r="C22" s="213" t="s">
        <v>26</v>
      </c>
      <c r="D22" s="214">
        <v>5</v>
      </c>
      <c r="E22" s="215">
        <v>50</v>
      </c>
      <c r="F22" s="244">
        <v>50</v>
      </c>
      <c r="G22" s="213">
        <f>5*G16</f>
        <v>240</v>
      </c>
      <c r="H22" s="213">
        <f t="shared" ref="H22:I22" si="0">5*H16</f>
        <v>360</v>
      </c>
      <c r="I22" s="245">
        <f t="shared" si="0"/>
        <v>600</v>
      </c>
      <c r="J22" s="218">
        <v>50</v>
      </c>
      <c r="K22" s="219">
        <v>180</v>
      </c>
      <c r="L22" s="213">
        <v>270</v>
      </c>
      <c r="M22" s="220">
        <v>450</v>
      </c>
      <c r="N22" s="218">
        <v>50</v>
      </c>
      <c r="O22" s="219">
        <v>180</v>
      </c>
      <c r="P22" s="213">
        <v>270</v>
      </c>
      <c r="Q22" s="220">
        <v>450</v>
      </c>
      <c r="R22" s="221">
        <f>I22+M22+Q22</f>
        <v>1500</v>
      </c>
    </row>
    <row r="23" spans="1:18" ht="16.5" thickBot="1">
      <c r="A23" s="11" t="s">
        <v>50</v>
      </c>
      <c r="B23" s="12"/>
      <c r="C23" s="13"/>
      <c r="D23" s="25">
        <f>SUM(D5:D22)</f>
        <v>32</v>
      </c>
      <c r="E23" s="78"/>
      <c r="F23" s="79"/>
      <c r="G23" s="79"/>
      <c r="H23" s="66"/>
      <c r="I23" s="80"/>
      <c r="J23" s="203"/>
      <c r="K23" s="173"/>
      <c r="L23" s="20"/>
      <c r="M23" s="22"/>
      <c r="N23" s="182"/>
      <c r="O23" s="173"/>
      <c r="P23" s="21"/>
      <c r="Q23" s="178"/>
      <c r="R23" s="186">
        <f>SUM(R5:R22)</f>
        <v>9600</v>
      </c>
    </row>
  </sheetData>
  <sortState xmlns:xlrd2="http://schemas.microsoft.com/office/spreadsheetml/2017/richdata2" ref="A20:R21">
    <sortCondition ref="A20:A21"/>
  </sortState>
  <mergeCells count="3">
    <mergeCell ref="G3:I3"/>
    <mergeCell ref="K3:M3"/>
    <mergeCell ref="O3:Q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  <rowBreaks count="1" manualBreakCount="1">
    <brk id="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2"/>
  <sheetViews>
    <sheetView workbookViewId="0">
      <selection activeCell="A21" sqref="A21:R21"/>
    </sheetView>
  </sheetViews>
  <sheetFormatPr defaultRowHeight="15"/>
  <cols>
    <col min="1" max="1" width="32.140625" customWidth="1"/>
    <col min="2" max="2" width="10.85546875" customWidth="1"/>
    <col min="3" max="3" width="4.28515625" style="2" bestFit="1" customWidth="1"/>
    <col min="4" max="4" width="10.85546875" style="2" bestFit="1" customWidth="1"/>
    <col min="5" max="6" width="5.5703125" bestFit="1" customWidth="1"/>
    <col min="10" max="10" width="5.5703125" bestFit="1" customWidth="1"/>
    <col min="14" max="14" width="5.5703125" bestFit="1" customWidth="1"/>
    <col min="18" max="18" width="10.7109375" bestFit="1" customWidth="1"/>
  </cols>
  <sheetData>
    <row r="1" spans="1:18" ht="21">
      <c r="A1" s="1" t="s">
        <v>51</v>
      </c>
    </row>
    <row r="2" spans="1:18" ht="9.75" customHeight="1"/>
    <row r="3" spans="1:18" ht="15.75">
      <c r="A3" s="8" t="s">
        <v>1</v>
      </c>
      <c r="B3" s="9"/>
      <c r="C3" s="10"/>
      <c r="D3" s="23"/>
      <c r="E3" s="15" t="s">
        <v>2</v>
      </c>
      <c r="F3" s="16" t="s">
        <v>3</v>
      </c>
      <c r="G3" s="207" t="s">
        <v>4</v>
      </c>
      <c r="H3" s="207"/>
      <c r="I3" s="207"/>
      <c r="J3" s="174" t="s">
        <v>5</v>
      </c>
      <c r="K3" s="208" t="s">
        <v>6</v>
      </c>
      <c r="L3" s="209"/>
      <c r="M3" s="210"/>
      <c r="N3" s="179" t="s">
        <v>7</v>
      </c>
      <c r="O3" s="208" t="s">
        <v>8</v>
      </c>
      <c r="P3" s="209"/>
      <c r="Q3" s="210"/>
      <c r="R3" s="33" t="s">
        <v>9</v>
      </c>
    </row>
    <row r="4" spans="1:18" ht="15.75">
      <c r="A4" s="55" t="s">
        <v>10</v>
      </c>
      <c r="B4" s="56"/>
      <c r="C4" s="57"/>
      <c r="D4" s="54" t="s">
        <v>11</v>
      </c>
      <c r="E4" s="41" t="s">
        <v>12</v>
      </c>
      <c r="F4" s="42" t="s">
        <v>12</v>
      </c>
      <c r="G4" s="171" t="s">
        <v>12</v>
      </c>
      <c r="H4" s="171" t="s">
        <v>13</v>
      </c>
      <c r="I4" s="172" t="s">
        <v>14</v>
      </c>
      <c r="J4" s="175" t="s">
        <v>12</v>
      </c>
      <c r="K4" s="176" t="s">
        <v>12</v>
      </c>
      <c r="L4" s="171" t="s">
        <v>13</v>
      </c>
      <c r="M4" s="177" t="s">
        <v>14</v>
      </c>
      <c r="N4" s="180" t="s">
        <v>12</v>
      </c>
      <c r="O4" s="176" t="s">
        <v>12</v>
      </c>
      <c r="P4" s="171" t="s">
        <v>13</v>
      </c>
      <c r="Q4" s="177" t="s">
        <v>14</v>
      </c>
      <c r="R4" s="43" t="s">
        <v>9</v>
      </c>
    </row>
    <row r="5" spans="1:18">
      <c r="A5" s="58" t="s">
        <v>15</v>
      </c>
      <c r="B5" s="59" t="s">
        <v>16</v>
      </c>
      <c r="C5" s="60" t="s">
        <v>17</v>
      </c>
      <c r="D5" s="61">
        <v>1</v>
      </c>
      <c r="E5" s="51">
        <v>10</v>
      </c>
      <c r="F5" s="45">
        <v>10</v>
      </c>
      <c r="G5" s="45">
        <v>48</v>
      </c>
      <c r="H5" s="48">
        <v>72</v>
      </c>
      <c r="I5" s="49">
        <v>120</v>
      </c>
      <c r="J5" s="47">
        <v>10</v>
      </c>
      <c r="K5" s="45">
        <v>36</v>
      </c>
      <c r="L5" s="45"/>
      <c r="M5" s="50">
        <v>36</v>
      </c>
      <c r="N5" s="51">
        <v>10</v>
      </c>
      <c r="O5" s="45">
        <v>36</v>
      </c>
      <c r="P5" s="48">
        <v>108</v>
      </c>
      <c r="Q5" s="46">
        <v>144</v>
      </c>
      <c r="R5" s="52">
        <f>I5+M5+Q5</f>
        <v>300</v>
      </c>
    </row>
    <row r="6" spans="1:18">
      <c r="A6" s="62" t="s">
        <v>18</v>
      </c>
      <c r="B6" s="3" t="s">
        <v>19</v>
      </c>
      <c r="C6" s="4" t="s">
        <v>17</v>
      </c>
      <c r="D6" s="63">
        <v>1</v>
      </c>
      <c r="E6" s="14">
        <v>10</v>
      </c>
      <c r="F6" s="4">
        <v>10</v>
      </c>
      <c r="G6" s="4">
        <v>48</v>
      </c>
      <c r="H6" s="5">
        <v>72</v>
      </c>
      <c r="I6" s="29">
        <v>120</v>
      </c>
      <c r="J6" s="17">
        <v>10</v>
      </c>
      <c r="K6" s="4">
        <v>36</v>
      </c>
      <c r="L6" s="4"/>
      <c r="M6" s="26">
        <v>36</v>
      </c>
      <c r="N6" s="14">
        <v>10</v>
      </c>
      <c r="O6" s="4">
        <v>36</v>
      </c>
      <c r="P6" s="5">
        <v>108</v>
      </c>
      <c r="Q6" s="24">
        <v>144</v>
      </c>
      <c r="R6" s="34">
        <f>I6+M6+Q6</f>
        <v>300</v>
      </c>
    </row>
    <row r="7" spans="1:18">
      <c r="A7" s="62" t="s">
        <v>20</v>
      </c>
      <c r="B7" s="3" t="s">
        <v>21</v>
      </c>
      <c r="C7" s="4" t="s">
        <v>17</v>
      </c>
      <c r="D7" s="63">
        <v>1</v>
      </c>
      <c r="E7" s="14">
        <v>10</v>
      </c>
      <c r="F7" s="4">
        <v>10</v>
      </c>
      <c r="G7" s="4">
        <v>48</v>
      </c>
      <c r="H7" s="5">
        <v>72</v>
      </c>
      <c r="I7" s="29">
        <v>120</v>
      </c>
      <c r="J7" s="17">
        <v>10</v>
      </c>
      <c r="K7" s="4">
        <v>36</v>
      </c>
      <c r="L7" s="4"/>
      <c r="M7" s="26">
        <v>36</v>
      </c>
      <c r="N7" s="14">
        <v>10</v>
      </c>
      <c r="O7" s="4">
        <v>36</v>
      </c>
      <c r="P7" s="5">
        <v>108</v>
      </c>
      <c r="Q7" s="24">
        <v>144</v>
      </c>
      <c r="R7" s="34">
        <f>I7+M7+Q7</f>
        <v>300</v>
      </c>
    </row>
    <row r="8" spans="1:18">
      <c r="A8" s="62" t="s">
        <v>27</v>
      </c>
      <c r="B8" s="3" t="s">
        <v>28</v>
      </c>
      <c r="C8" s="4" t="s">
        <v>26</v>
      </c>
      <c r="D8" s="63">
        <v>2</v>
      </c>
      <c r="E8" s="14">
        <v>20</v>
      </c>
      <c r="F8" s="4">
        <v>20</v>
      </c>
      <c r="G8" s="4">
        <v>120</v>
      </c>
      <c r="H8" s="5">
        <v>120</v>
      </c>
      <c r="I8" s="29">
        <v>240</v>
      </c>
      <c r="J8" s="17">
        <v>30</v>
      </c>
      <c r="K8" s="6">
        <v>90</v>
      </c>
      <c r="L8" s="6">
        <v>90</v>
      </c>
      <c r="M8" s="27">
        <v>180</v>
      </c>
      <c r="N8" s="31">
        <v>30</v>
      </c>
      <c r="O8" s="6">
        <v>90</v>
      </c>
      <c r="P8" s="6">
        <v>90</v>
      </c>
      <c r="Q8" s="27">
        <f>O8+P8</f>
        <v>180</v>
      </c>
      <c r="R8" s="35">
        <f>I8+M8+Q8</f>
        <v>600</v>
      </c>
    </row>
    <row r="9" spans="1:18">
      <c r="A9" s="127" t="s">
        <v>29</v>
      </c>
      <c r="B9" s="3"/>
      <c r="C9" s="4"/>
      <c r="D9" s="63"/>
      <c r="E9" s="128">
        <v>6.6</v>
      </c>
      <c r="F9" s="128">
        <v>6.6</v>
      </c>
      <c r="G9" s="118">
        <v>40</v>
      </c>
      <c r="H9" s="119"/>
      <c r="I9" s="120"/>
      <c r="J9" s="117">
        <v>6.6</v>
      </c>
      <c r="K9" s="121">
        <v>30</v>
      </c>
      <c r="L9" s="121"/>
      <c r="M9" s="122"/>
      <c r="N9" s="128">
        <v>6.6</v>
      </c>
      <c r="O9" s="121">
        <v>30</v>
      </c>
      <c r="P9" s="121"/>
      <c r="Q9" s="122"/>
      <c r="R9" s="35"/>
    </row>
    <row r="10" spans="1:18">
      <c r="A10" s="127" t="s">
        <v>30</v>
      </c>
      <c r="B10" s="3"/>
      <c r="C10" s="4"/>
      <c r="D10" s="63"/>
      <c r="E10" s="128">
        <v>13.4</v>
      </c>
      <c r="F10" s="128">
        <v>13.4</v>
      </c>
      <c r="G10" s="118">
        <v>80</v>
      </c>
      <c r="H10" s="119"/>
      <c r="I10" s="120"/>
      <c r="J10" s="117">
        <v>13.4</v>
      </c>
      <c r="K10" s="121">
        <v>60</v>
      </c>
      <c r="L10" s="121"/>
      <c r="M10" s="122"/>
      <c r="N10" s="128">
        <v>13.4</v>
      </c>
      <c r="O10" s="121">
        <v>60</v>
      </c>
      <c r="P10" s="121"/>
      <c r="Q10" s="122"/>
      <c r="R10" s="35"/>
    </row>
    <row r="11" spans="1:18">
      <c r="A11" s="62" t="s">
        <v>31</v>
      </c>
      <c r="B11" s="3" t="s">
        <v>32</v>
      </c>
      <c r="C11" s="4" t="s">
        <v>26</v>
      </c>
      <c r="D11" s="63">
        <v>3</v>
      </c>
      <c r="E11" s="14">
        <v>30</v>
      </c>
      <c r="F11" s="4">
        <v>30</v>
      </c>
      <c r="G11" s="4">
        <v>180</v>
      </c>
      <c r="H11" s="5">
        <v>180</v>
      </c>
      <c r="I11" s="29">
        <v>360</v>
      </c>
      <c r="J11" s="17">
        <v>30</v>
      </c>
      <c r="K11" s="6">
        <v>135</v>
      </c>
      <c r="L11" s="6">
        <v>135</v>
      </c>
      <c r="M11" s="27">
        <v>270</v>
      </c>
      <c r="N11" s="31">
        <v>30</v>
      </c>
      <c r="O11" s="6">
        <v>135</v>
      </c>
      <c r="P11" s="7">
        <v>135</v>
      </c>
      <c r="Q11" s="37">
        <v>270</v>
      </c>
      <c r="R11" s="35">
        <f>I11+M11+Q11</f>
        <v>900</v>
      </c>
    </row>
    <row r="12" spans="1:18">
      <c r="A12" s="127" t="s">
        <v>33</v>
      </c>
      <c r="B12" s="3"/>
      <c r="C12" s="4"/>
      <c r="D12" s="63"/>
      <c r="E12" s="117">
        <v>10</v>
      </c>
      <c r="F12" s="118">
        <v>10</v>
      </c>
      <c r="G12" s="118">
        <v>60</v>
      </c>
      <c r="H12" s="119"/>
      <c r="I12" s="120"/>
      <c r="J12" s="117">
        <v>10</v>
      </c>
      <c r="K12" s="121">
        <v>45</v>
      </c>
      <c r="L12" s="121"/>
      <c r="M12" s="122"/>
      <c r="N12" s="123">
        <v>10</v>
      </c>
      <c r="O12" s="121">
        <v>45</v>
      </c>
      <c r="P12" s="124"/>
      <c r="Q12" s="125"/>
      <c r="R12" s="35"/>
    </row>
    <row r="13" spans="1:18">
      <c r="A13" s="127" t="s">
        <v>34</v>
      </c>
      <c r="B13" s="3"/>
      <c r="C13" s="4"/>
      <c r="D13" s="63"/>
      <c r="E13" s="117">
        <v>20</v>
      </c>
      <c r="F13" s="118">
        <v>20</v>
      </c>
      <c r="G13" s="118">
        <v>120</v>
      </c>
      <c r="H13" s="119"/>
      <c r="I13" s="120"/>
      <c r="J13" s="117">
        <v>20</v>
      </c>
      <c r="K13" s="121">
        <v>90</v>
      </c>
      <c r="L13" s="121"/>
      <c r="M13" s="122"/>
      <c r="N13" s="123">
        <v>20</v>
      </c>
      <c r="O13" s="121">
        <v>90</v>
      </c>
      <c r="P13" s="124"/>
      <c r="Q13" s="125"/>
      <c r="R13" s="35"/>
    </row>
    <row r="14" spans="1:18">
      <c r="A14" s="62" t="s">
        <v>35</v>
      </c>
      <c r="B14" s="3" t="s">
        <v>36</v>
      </c>
      <c r="C14" s="4" t="s">
        <v>17</v>
      </c>
      <c r="D14" s="63">
        <v>1</v>
      </c>
      <c r="E14" s="14">
        <v>10</v>
      </c>
      <c r="F14" s="4">
        <v>10</v>
      </c>
      <c r="G14" s="4">
        <v>48</v>
      </c>
      <c r="H14" s="5">
        <v>72</v>
      </c>
      <c r="I14" s="29">
        <v>120</v>
      </c>
      <c r="J14" s="17">
        <v>10</v>
      </c>
      <c r="K14" s="6">
        <v>36</v>
      </c>
      <c r="L14" s="6"/>
      <c r="M14" s="27">
        <v>36</v>
      </c>
      <c r="N14" s="31">
        <v>10</v>
      </c>
      <c r="O14" s="6">
        <v>36</v>
      </c>
      <c r="P14" s="7">
        <v>108</v>
      </c>
      <c r="Q14" s="37">
        <v>144</v>
      </c>
      <c r="R14" s="35">
        <f>I14+M14+Q14</f>
        <v>300</v>
      </c>
    </row>
    <row r="15" spans="1:18">
      <c r="A15" s="62" t="s">
        <v>37</v>
      </c>
      <c r="B15" s="3" t="s">
        <v>38</v>
      </c>
      <c r="C15" s="4" t="s">
        <v>17</v>
      </c>
      <c r="D15" s="63">
        <v>2</v>
      </c>
      <c r="E15" s="14">
        <v>20</v>
      </c>
      <c r="F15" s="4">
        <v>20</v>
      </c>
      <c r="G15" s="4">
        <v>96</v>
      </c>
      <c r="H15" s="5">
        <f>2*H7</f>
        <v>144</v>
      </c>
      <c r="I15" s="29">
        <f>G15+H15</f>
        <v>240</v>
      </c>
      <c r="J15" s="17">
        <v>20</v>
      </c>
      <c r="K15" s="6">
        <f>2*K5</f>
        <v>72</v>
      </c>
      <c r="L15" s="6"/>
      <c r="M15" s="27">
        <f>K15</f>
        <v>72</v>
      </c>
      <c r="N15" s="31">
        <v>20</v>
      </c>
      <c r="O15" s="6">
        <v>72</v>
      </c>
      <c r="P15" s="7">
        <f>2*P5</f>
        <v>216</v>
      </c>
      <c r="Q15" s="37">
        <f>O15+P15</f>
        <v>288</v>
      </c>
      <c r="R15" s="35">
        <f>I15+M15+Q15</f>
        <v>600</v>
      </c>
    </row>
    <row r="16" spans="1:18">
      <c r="A16" s="62" t="s">
        <v>39</v>
      </c>
      <c r="B16" s="3" t="s">
        <v>40</v>
      </c>
      <c r="C16" s="4" t="s">
        <v>41</v>
      </c>
      <c r="D16" s="63">
        <v>2</v>
      </c>
      <c r="E16" s="14">
        <v>20</v>
      </c>
      <c r="F16" s="4">
        <v>20</v>
      </c>
      <c r="G16" s="4">
        <v>240</v>
      </c>
      <c r="H16" s="5"/>
      <c r="I16" s="29">
        <v>240</v>
      </c>
      <c r="J16" s="17">
        <v>20</v>
      </c>
      <c r="K16" s="6">
        <v>180</v>
      </c>
      <c r="L16" s="6"/>
      <c r="M16" s="27">
        <v>180</v>
      </c>
      <c r="N16" s="31">
        <v>20</v>
      </c>
      <c r="O16" s="6">
        <v>180</v>
      </c>
      <c r="P16" s="7"/>
      <c r="Q16" s="37">
        <v>180</v>
      </c>
      <c r="R16" s="35">
        <v>600</v>
      </c>
    </row>
    <row r="17" spans="1:18">
      <c r="A17" s="62" t="s">
        <v>52</v>
      </c>
      <c r="B17" s="3" t="s">
        <v>53</v>
      </c>
      <c r="C17" s="4" t="s">
        <v>26</v>
      </c>
      <c r="D17" s="63">
        <v>4</v>
      </c>
      <c r="E17" s="17">
        <v>40</v>
      </c>
      <c r="F17" s="4">
        <v>40</v>
      </c>
      <c r="G17" s="4">
        <v>192</v>
      </c>
      <c r="H17" s="5">
        <v>288</v>
      </c>
      <c r="I17" s="29">
        <v>480</v>
      </c>
      <c r="J17" s="17">
        <v>40</v>
      </c>
      <c r="K17" s="4">
        <v>144</v>
      </c>
      <c r="L17" s="4">
        <v>216</v>
      </c>
      <c r="M17" s="26">
        <v>360</v>
      </c>
      <c r="N17" s="14">
        <v>40</v>
      </c>
      <c r="O17" s="4">
        <v>144</v>
      </c>
      <c r="P17" s="4">
        <v>216</v>
      </c>
      <c r="Q17" s="29">
        <v>360</v>
      </c>
      <c r="R17" s="34">
        <f>I17+M17+Q17</f>
        <v>1200</v>
      </c>
    </row>
    <row r="18" spans="1:18">
      <c r="A18" s="62" t="s">
        <v>54</v>
      </c>
      <c r="B18" s="3" t="s">
        <v>55</v>
      </c>
      <c r="C18" s="4" t="s">
        <v>26</v>
      </c>
      <c r="D18" s="63">
        <v>4</v>
      </c>
      <c r="E18" s="17">
        <v>40</v>
      </c>
      <c r="F18" s="4">
        <v>40</v>
      </c>
      <c r="G18" s="4">
        <v>192</v>
      </c>
      <c r="H18" s="5">
        <v>288</v>
      </c>
      <c r="I18" s="29">
        <v>480</v>
      </c>
      <c r="J18" s="17">
        <v>40</v>
      </c>
      <c r="K18" s="4">
        <v>144</v>
      </c>
      <c r="L18" s="4">
        <v>216</v>
      </c>
      <c r="M18" s="26">
        <v>360</v>
      </c>
      <c r="N18" s="14">
        <v>40</v>
      </c>
      <c r="O18" s="4">
        <v>144</v>
      </c>
      <c r="P18" s="4">
        <v>216</v>
      </c>
      <c r="Q18" s="29">
        <v>360</v>
      </c>
      <c r="R18" s="34">
        <f>I18+M18+Q18</f>
        <v>1200</v>
      </c>
    </row>
    <row r="19" spans="1:18">
      <c r="A19" s="62" t="s">
        <v>42</v>
      </c>
      <c r="B19" s="3" t="s">
        <v>43</v>
      </c>
      <c r="C19" s="4" t="s">
        <v>41</v>
      </c>
      <c r="D19" s="63">
        <v>2</v>
      </c>
      <c r="E19" s="14">
        <v>20</v>
      </c>
      <c r="F19" s="4">
        <v>20</v>
      </c>
      <c r="G19" s="4">
        <v>240</v>
      </c>
      <c r="H19" s="5"/>
      <c r="I19" s="29">
        <v>240</v>
      </c>
      <c r="J19" s="17">
        <v>20</v>
      </c>
      <c r="K19" s="6">
        <v>180</v>
      </c>
      <c r="L19" s="6"/>
      <c r="M19" s="27">
        <v>180</v>
      </c>
      <c r="N19" s="31">
        <v>20</v>
      </c>
      <c r="O19" s="6">
        <v>180</v>
      </c>
      <c r="P19" s="7"/>
      <c r="Q19" s="37">
        <v>180</v>
      </c>
      <c r="R19" s="34">
        <f t="shared" ref="R19" si="0">I19+M19+Q19</f>
        <v>600</v>
      </c>
    </row>
    <row r="20" spans="1:18">
      <c r="A20" s="62" t="s">
        <v>44</v>
      </c>
      <c r="B20" s="3" t="s">
        <v>45</v>
      </c>
      <c r="C20" s="4" t="s">
        <v>26</v>
      </c>
      <c r="D20" s="63">
        <v>4</v>
      </c>
      <c r="E20" s="14">
        <v>40</v>
      </c>
      <c r="F20" s="57">
        <v>40</v>
      </c>
      <c r="G20" s="4">
        <v>336</v>
      </c>
      <c r="H20" s="5">
        <v>144</v>
      </c>
      <c r="I20" s="29">
        <v>480</v>
      </c>
      <c r="J20" s="17">
        <v>40</v>
      </c>
      <c r="K20" s="6">
        <v>252</v>
      </c>
      <c r="L20" s="6">
        <v>108</v>
      </c>
      <c r="M20" s="27">
        <v>360</v>
      </c>
      <c r="N20" s="31">
        <v>40</v>
      </c>
      <c r="O20" s="6">
        <v>252</v>
      </c>
      <c r="P20" s="7">
        <v>108</v>
      </c>
      <c r="Q20" s="37">
        <v>360</v>
      </c>
      <c r="R20" s="35">
        <v>1200</v>
      </c>
    </row>
    <row r="21" spans="1:18">
      <c r="A21" s="246" t="s">
        <v>48</v>
      </c>
      <c r="B21" s="212" t="s">
        <v>49</v>
      </c>
      <c r="C21" s="213" t="s">
        <v>26</v>
      </c>
      <c r="D21" s="245">
        <v>5</v>
      </c>
      <c r="E21" s="222">
        <v>50</v>
      </c>
      <c r="F21" s="244">
        <v>50</v>
      </c>
      <c r="G21" s="213">
        <v>240</v>
      </c>
      <c r="H21" s="213">
        <v>360</v>
      </c>
      <c r="I21" s="214">
        <f>G21+H21</f>
        <v>600</v>
      </c>
      <c r="J21" s="247">
        <v>50</v>
      </c>
      <c r="K21" s="213">
        <v>180</v>
      </c>
      <c r="L21" s="213">
        <v>270</v>
      </c>
      <c r="M21" s="220">
        <v>450</v>
      </c>
      <c r="N21" s="222">
        <v>50</v>
      </c>
      <c r="O21" s="213">
        <v>180</v>
      </c>
      <c r="P21" s="213">
        <v>270</v>
      </c>
      <c r="Q21" s="248">
        <v>450</v>
      </c>
      <c r="R21" s="223">
        <f>I21+M21+Q21</f>
        <v>1500</v>
      </c>
    </row>
    <row r="22" spans="1:18" ht="15.75">
      <c r="A22" s="64" t="s">
        <v>50</v>
      </c>
      <c r="B22" s="65"/>
      <c r="C22" s="66"/>
      <c r="D22" s="67">
        <f>SUM(D5:D21)</f>
        <v>32</v>
      </c>
      <c r="E22" s="53"/>
      <c r="F22" s="19"/>
      <c r="G22" s="19"/>
      <c r="H22" s="13"/>
      <c r="I22" s="30"/>
      <c r="J22" s="28"/>
      <c r="K22" s="20"/>
      <c r="L22" s="20"/>
      <c r="M22" s="22"/>
      <c r="N22" s="32"/>
      <c r="O22" s="20"/>
      <c r="P22" s="21"/>
      <c r="Q22" s="39"/>
      <c r="R22" s="36">
        <f>SUM(R5:R21)</f>
        <v>9600</v>
      </c>
    </row>
  </sheetData>
  <mergeCells count="3">
    <mergeCell ref="G3:I3"/>
    <mergeCell ref="K3:M3"/>
    <mergeCell ref="O3:Q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  <rowBreaks count="1" manualBreakCount="1">
    <brk id="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4"/>
  <sheetViews>
    <sheetView workbookViewId="0">
      <selection activeCell="A22" sqref="A22:R22"/>
    </sheetView>
  </sheetViews>
  <sheetFormatPr defaultRowHeight="15"/>
  <cols>
    <col min="1" max="1" width="32.140625" customWidth="1"/>
    <col min="2" max="2" width="10.85546875" customWidth="1"/>
    <col min="3" max="3" width="4.28515625" style="2" bestFit="1" customWidth="1"/>
    <col min="4" max="4" width="10.85546875" style="2" bestFit="1" customWidth="1"/>
    <col min="5" max="6" width="5.5703125" bestFit="1" customWidth="1"/>
    <col min="10" max="10" width="5.5703125" bestFit="1" customWidth="1"/>
    <col min="14" max="14" width="5.5703125" bestFit="1" customWidth="1"/>
    <col min="18" max="18" width="10.7109375" bestFit="1" customWidth="1"/>
  </cols>
  <sheetData>
    <row r="1" spans="1:18" ht="21">
      <c r="A1" s="1" t="s">
        <v>56</v>
      </c>
    </row>
    <row r="3" spans="1:18" ht="15.75">
      <c r="A3" s="8" t="s">
        <v>1</v>
      </c>
      <c r="B3" s="9"/>
      <c r="C3" s="10"/>
      <c r="D3" s="23"/>
      <c r="E3" s="15" t="s">
        <v>2</v>
      </c>
      <c r="F3" s="16" t="s">
        <v>3</v>
      </c>
      <c r="G3" s="207" t="s">
        <v>4</v>
      </c>
      <c r="H3" s="207"/>
      <c r="I3" s="207"/>
      <c r="J3" s="174" t="s">
        <v>5</v>
      </c>
      <c r="K3" s="208" t="s">
        <v>6</v>
      </c>
      <c r="L3" s="209"/>
      <c r="M3" s="210"/>
      <c r="N3" s="179" t="s">
        <v>7</v>
      </c>
      <c r="O3" s="208" t="s">
        <v>8</v>
      </c>
      <c r="P3" s="209"/>
      <c r="Q3" s="210"/>
      <c r="R3" s="33" t="s">
        <v>9</v>
      </c>
    </row>
    <row r="4" spans="1:18" ht="15.75">
      <c r="A4" s="55" t="s">
        <v>10</v>
      </c>
      <c r="B4" s="56"/>
      <c r="C4" s="57"/>
      <c r="D4" s="54" t="s">
        <v>11</v>
      </c>
      <c r="E4" s="41" t="s">
        <v>12</v>
      </c>
      <c r="F4" s="42" t="s">
        <v>12</v>
      </c>
      <c r="G4" s="171" t="s">
        <v>12</v>
      </c>
      <c r="H4" s="171" t="s">
        <v>13</v>
      </c>
      <c r="I4" s="172" t="s">
        <v>14</v>
      </c>
      <c r="J4" s="175" t="s">
        <v>12</v>
      </c>
      <c r="K4" s="176" t="s">
        <v>12</v>
      </c>
      <c r="L4" s="171" t="s">
        <v>13</v>
      </c>
      <c r="M4" s="177" t="s">
        <v>14</v>
      </c>
      <c r="N4" s="180" t="s">
        <v>12</v>
      </c>
      <c r="O4" s="176" t="s">
        <v>12</v>
      </c>
      <c r="P4" s="171" t="s">
        <v>13</v>
      </c>
      <c r="Q4" s="177" t="s">
        <v>14</v>
      </c>
      <c r="R4" s="43" t="s">
        <v>9</v>
      </c>
    </row>
    <row r="5" spans="1:18">
      <c r="A5" s="58" t="s">
        <v>15</v>
      </c>
      <c r="B5" s="59" t="s">
        <v>16</v>
      </c>
      <c r="C5" s="60" t="s">
        <v>17</v>
      </c>
      <c r="D5" s="61">
        <v>1</v>
      </c>
      <c r="E5" s="51">
        <v>10</v>
      </c>
      <c r="F5" s="45">
        <v>10</v>
      </c>
      <c r="G5" s="45">
        <v>48</v>
      </c>
      <c r="H5" s="48">
        <v>72</v>
      </c>
      <c r="I5" s="49">
        <v>120</v>
      </c>
      <c r="J5" s="47">
        <v>10</v>
      </c>
      <c r="K5" s="45">
        <v>36</v>
      </c>
      <c r="L5" s="45"/>
      <c r="M5" s="50">
        <v>36</v>
      </c>
      <c r="N5" s="51">
        <v>10</v>
      </c>
      <c r="O5" s="45">
        <v>36</v>
      </c>
      <c r="P5" s="48">
        <v>108</v>
      </c>
      <c r="Q5" s="46">
        <v>144</v>
      </c>
      <c r="R5" s="52">
        <f>I5+M5+Q5</f>
        <v>300</v>
      </c>
    </row>
    <row r="6" spans="1:18">
      <c r="A6" s="62" t="s">
        <v>18</v>
      </c>
      <c r="B6" s="3" t="s">
        <v>19</v>
      </c>
      <c r="C6" s="4" t="s">
        <v>17</v>
      </c>
      <c r="D6" s="63">
        <v>1</v>
      </c>
      <c r="E6" s="14">
        <v>10</v>
      </c>
      <c r="F6" s="4">
        <v>10</v>
      </c>
      <c r="G6" s="4">
        <v>48</v>
      </c>
      <c r="H6" s="5">
        <v>72</v>
      </c>
      <c r="I6" s="29">
        <v>120</v>
      </c>
      <c r="J6" s="17">
        <v>10</v>
      </c>
      <c r="K6" s="4">
        <v>36</v>
      </c>
      <c r="L6" s="4"/>
      <c r="M6" s="26">
        <v>36</v>
      </c>
      <c r="N6" s="14">
        <v>10</v>
      </c>
      <c r="O6" s="4">
        <v>36</v>
      </c>
      <c r="P6" s="5">
        <v>108</v>
      </c>
      <c r="Q6" s="24">
        <v>144</v>
      </c>
      <c r="R6" s="34">
        <f>I6+M6+Q6</f>
        <v>300</v>
      </c>
    </row>
    <row r="7" spans="1:18">
      <c r="A7" s="62" t="s">
        <v>20</v>
      </c>
      <c r="B7" s="3" t="s">
        <v>21</v>
      </c>
      <c r="C7" s="4" t="s">
        <v>17</v>
      </c>
      <c r="D7" s="63">
        <v>1</v>
      </c>
      <c r="E7" s="14">
        <v>10</v>
      </c>
      <c r="F7" s="4">
        <v>10</v>
      </c>
      <c r="G7" s="4">
        <v>48</v>
      </c>
      <c r="H7" s="5">
        <v>72</v>
      </c>
      <c r="I7" s="29">
        <v>120</v>
      </c>
      <c r="J7" s="17">
        <v>10</v>
      </c>
      <c r="K7" s="4">
        <v>36</v>
      </c>
      <c r="L7" s="4"/>
      <c r="M7" s="26">
        <v>36</v>
      </c>
      <c r="N7" s="14">
        <v>10</v>
      </c>
      <c r="O7" s="4">
        <v>36</v>
      </c>
      <c r="P7" s="5">
        <v>108</v>
      </c>
      <c r="Q7" s="24">
        <v>144</v>
      </c>
      <c r="R7" s="34">
        <f>I7+M7+Q7</f>
        <v>300</v>
      </c>
    </row>
    <row r="8" spans="1:18">
      <c r="A8" s="62" t="s">
        <v>22</v>
      </c>
      <c r="B8" s="3" t="s">
        <v>23</v>
      </c>
      <c r="C8" s="4" t="s">
        <v>17</v>
      </c>
      <c r="D8" s="63">
        <v>1</v>
      </c>
      <c r="E8" s="14">
        <v>10</v>
      </c>
      <c r="F8" s="4">
        <v>10</v>
      </c>
      <c r="G8" s="4">
        <v>48</v>
      </c>
      <c r="H8" s="5">
        <v>72</v>
      </c>
      <c r="I8" s="29">
        <v>120</v>
      </c>
      <c r="J8" s="17">
        <v>10</v>
      </c>
      <c r="K8" s="4">
        <v>36</v>
      </c>
      <c r="L8" s="4"/>
      <c r="M8" s="26">
        <v>36</v>
      </c>
      <c r="N8" s="14">
        <v>10</v>
      </c>
      <c r="O8" s="4">
        <v>36</v>
      </c>
      <c r="P8" s="5">
        <v>108</v>
      </c>
      <c r="Q8" s="24">
        <v>144</v>
      </c>
      <c r="R8" s="34">
        <v>300</v>
      </c>
    </row>
    <row r="9" spans="1:18">
      <c r="A9" s="62" t="s">
        <v>24</v>
      </c>
      <c r="B9" s="3" t="s">
        <v>25</v>
      </c>
      <c r="C9" s="4" t="s">
        <v>41</v>
      </c>
      <c r="D9" s="63">
        <v>1</v>
      </c>
      <c r="E9" s="14">
        <v>10</v>
      </c>
      <c r="F9" s="4">
        <v>10</v>
      </c>
      <c r="G9" s="4">
        <v>120</v>
      </c>
      <c r="H9" s="5"/>
      <c r="I9" s="29">
        <v>120</v>
      </c>
      <c r="J9" s="17">
        <v>10</v>
      </c>
      <c r="K9" s="4">
        <v>90</v>
      </c>
      <c r="L9" s="4"/>
      <c r="M9" s="26">
        <v>90</v>
      </c>
      <c r="N9" s="14">
        <v>10</v>
      </c>
      <c r="O9" s="4">
        <v>90</v>
      </c>
      <c r="P9" s="5"/>
      <c r="Q9" s="24">
        <v>90</v>
      </c>
      <c r="R9" s="52">
        <f>I9+M9+Q9</f>
        <v>300</v>
      </c>
    </row>
    <row r="10" spans="1:18">
      <c r="A10" s="62" t="s">
        <v>27</v>
      </c>
      <c r="B10" s="3" t="s">
        <v>28</v>
      </c>
      <c r="C10" s="4" t="s">
        <v>26</v>
      </c>
      <c r="D10" s="63">
        <v>2</v>
      </c>
      <c r="E10" s="14">
        <v>20</v>
      </c>
      <c r="F10" s="4">
        <v>20</v>
      </c>
      <c r="G10" s="4">
        <v>120</v>
      </c>
      <c r="H10" s="5">
        <v>120</v>
      </c>
      <c r="I10" s="29">
        <v>240</v>
      </c>
      <c r="J10" s="17">
        <v>30</v>
      </c>
      <c r="K10" s="6">
        <v>90</v>
      </c>
      <c r="L10" s="6">
        <v>90</v>
      </c>
      <c r="M10" s="27">
        <v>180</v>
      </c>
      <c r="N10" s="31">
        <v>30</v>
      </c>
      <c r="O10" s="6">
        <v>90</v>
      </c>
      <c r="P10" s="6">
        <v>90</v>
      </c>
      <c r="Q10" s="27">
        <f>O10+P10</f>
        <v>180</v>
      </c>
      <c r="R10" s="35">
        <f>I10+M10+Q10</f>
        <v>600</v>
      </c>
    </row>
    <row r="11" spans="1:18">
      <c r="A11" s="127" t="s">
        <v>29</v>
      </c>
      <c r="B11" s="3"/>
      <c r="C11" s="4"/>
      <c r="D11" s="63"/>
      <c r="E11" s="128">
        <v>6.6</v>
      </c>
      <c r="F11" s="128">
        <v>6.6</v>
      </c>
      <c r="G11" s="118">
        <v>40</v>
      </c>
      <c r="H11" s="119"/>
      <c r="I11" s="120"/>
      <c r="J11" s="117">
        <v>6.6</v>
      </c>
      <c r="K11" s="121">
        <v>30</v>
      </c>
      <c r="L11" s="121"/>
      <c r="M11" s="122"/>
      <c r="N11" s="128">
        <v>6.6</v>
      </c>
      <c r="O11" s="121">
        <v>30</v>
      </c>
      <c r="P11" s="121"/>
      <c r="Q11" s="122"/>
      <c r="R11" s="35"/>
    </row>
    <row r="12" spans="1:18">
      <c r="A12" s="127" t="s">
        <v>30</v>
      </c>
      <c r="B12" s="3"/>
      <c r="C12" s="4"/>
      <c r="D12" s="63"/>
      <c r="E12" s="128">
        <v>13.4</v>
      </c>
      <c r="F12" s="128">
        <v>13.4</v>
      </c>
      <c r="G12" s="118">
        <v>80</v>
      </c>
      <c r="H12" s="119"/>
      <c r="I12" s="120"/>
      <c r="J12" s="117">
        <v>13.4</v>
      </c>
      <c r="K12" s="121">
        <v>60</v>
      </c>
      <c r="L12" s="121"/>
      <c r="M12" s="122"/>
      <c r="N12" s="128">
        <v>13.4</v>
      </c>
      <c r="O12" s="121">
        <v>60</v>
      </c>
      <c r="P12" s="121"/>
      <c r="Q12" s="122"/>
      <c r="R12" s="35"/>
    </row>
    <row r="13" spans="1:18">
      <c r="A13" s="62" t="s">
        <v>31</v>
      </c>
      <c r="B13" s="3" t="s">
        <v>32</v>
      </c>
      <c r="C13" s="4" t="s">
        <v>26</v>
      </c>
      <c r="D13" s="63">
        <v>3</v>
      </c>
      <c r="E13" s="14">
        <v>30</v>
      </c>
      <c r="F13" s="4">
        <v>30</v>
      </c>
      <c r="G13" s="4">
        <v>180</v>
      </c>
      <c r="H13" s="5">
        <v>180</v>
      </c>
      <c r="I13" s="29">
        <v>360</v>
      </c>
      <c r="J13" s="17">
        <v>30</v>
      </c>
      <c r="K13" s="6">
        <v>135</v>
      </c>
      <c r="L13" s="6">
        <v>135</v>
      </c>
      <c r="M13" s="27">
        <v>270</v>
      </c>
      <c r="N13" s="31">
        <v>30</v>
      </c>
      <c r="O13" s="6">
        <v>135</v>
      </c>
      <c r="P13" s="7">
        <v>135</v>
      </c>
      <c r="Q13" s="37">
        <v>270</v>
      </c>
      <c r="R13" s="35">
        <f>I13+M13+Q13</f>
        <v>900</v>
      </c>
    </row>
    <row r="14" spans="1:18">
      <c r="A14" s="127" t="s">
        <v>33</v>
      </c>
      <c r="B14" s="3"/>
      <c r="C14" s="4"/>
      <c r="D14" s="63"/>
      <c r="E14" s="117">
        <v>10</v>
      </c>
      <c r="F14" s="118">
        <v>10</v>
      </c>
      <c r="G14" s="118">
        <v>60</v>
      </c>
      <c r="H14" s="119"/>
      <c r="I14" s="120"/>
      <c r="J14" s="117">
        <v>10</v>
      </c>
      <c r="K14" s="121">
        <v>45</v>
      </c>
      <c r="L14" s="121"/>
      <c r="M14" s="122"/>
      <c r="N14" s="123">
        <v>10</v>
      </c>
      <c r="O14" s="121">
        <v>45</v>
      </c>
      <c r="P14" s="124"/>
      <c r="Q14" s="125"/>
      <c r="R14" s="35"/>
    </row>
    <row r="15" spans="1:18">
      <c r="A15" s="127" t="s">
        <v>34</v>
      </c>
      <c r="B15" s="3"/>
      <c r="C15" s="4"/>
      <c r="D15" s="63"/>
      <c r="E15" s="117">
        <v>20</v>
      </c>
      <c r="F15" s="118">
        <v>20</v>
      </c>
      <c r="G15" s="118">
        <v>120</v>
      </c>
      <c r="H15" s="119"/>
      <c r="I15" s="120"/>
      <c r="J15" s="117">
        <v>20</v>
      </c>
      <c r="K15" s="121">
        <v>90</v>
      </c>
      <c r="L15" s="121"/>
      <c r="M15" s="122"/>
      <c r="N15" s="123">
        <v>20</v>
      </c>
      <c r="O15" s="121">
        <v>90</v>
      </c>
      <c r="P15" s="124"/>
      <c r="Q15" s="125"/>
      <c r="R15" s="35"/>
    </row>
    <row r="16" spans="1:18">
      <c r="A16" s="62" t="s">
        <v>35</v>
      </c>
      <c r="B16" s="3" t="s">
        <v>36</v>
      </c>
      <c r="C16" s="4" t="s">
        <v>17</v>
      </c>
      <c r="D16" s="63">
        <v>1</v>
      </c>
      <c r="E16" s="14">
        <v>10</v>
      </c>
      <c r="F16" s="4">
        <v>10</v>
      </c>
      <c r="G16" s="4">
        <v>48</v>
      </c>
      <c r="H16" s="5">
        <v>72</v>
      </c>
      <c r="I16" s="29">
        <v>120</v>
      </c>
      <c r="J16" s="17">
        <v>10</v>
      </c>
      <c r="K16" s="6">
        <v>36</v>
      </c>
      <c r="L16" s="6"/>
      <c r="M16" s="27">
        <v>36</v>
      </c>
      <c r="N16" s="31">
        <v>10</v>
      </c>
      <c r="O16" s="6">
        <v>36</v>
      </c>
      <c r="P16" s="7">
        <v>108</v>
      </c>
      <c r="Q16" s="37">
        <v>144</v>
      </c>
      <c r="R16" s="35">
        <f>I16+M16+Q16</f>
        <v>300</v>
      </c>
    </row>
    <row r="17" spans="1:18">
      <c r="A17" s="62" t="s">
        <v>37</v>
      </c>
      <c r="B17" s="3" t="s">
        <v>38</v>
      </c>
      <c r="C17" s="4" t="s">
        <v>17</v>
      </c>
      <c r="D17" s="63">
        <v>2</v>
      </c>
      <c r="E17" s="14">
        <v>20</v>
      </c>
      <c r="F17" s="4">
        <v>20</v>
      </c>
      <c r="G17" s="4">
        <v>96</v>
      </c>
      <c r="H17" s="5">
        <f>2*H7</f>
        <v>144</v>
      </c>
      <c r="I17" s="29">
        <f>G17+H17</f>
        <v>240</v>
      </c>
      <c r="J17" s="17">
        <v>20</v>
      </c>
      <c r="K17" s="6">
        <f>2*K5</f>
        <v>72</v>
      </c>
      <c r="L17" s="6"/>
      <c r="M17" s="27">
        <f>K17</f>
        <v>72</v>
      </c>
      <c r="N17" s="31">
        <v>20</v>
      </c>
      <c r="O17" s="6">
        <v>72</v>
      </c>
      <c r="P17" s="7">
        <f>2*P5</f>
        <v>216</v>
      </c>
      <c r="Q17" s="37">
        <f>O17+P17</f>
        <v>288</v>
      </c>
      <c r="R17" s="35">
        <f>I17+M17+Q17</f>
        <v>600</v>
      </c>
    </row>
    <row r="18" spans="1:18">
      <c r="A18" s="62" t="s">
        <v>39</v>
      </c>
      <c r="B18" s="3" t="s">
        <v>40</v>
      </c>
      <c r="C18" s="4" t="s">
        <v>41</v>
      </c>
      <c r="D18" s="63">
        <v>2</v>
      </c>
      <c r="E18" s="14">
        <v>20</v>
      </c>
      <c r="F18" s="4">
        <v>20</v>
      </c>
      <c r="G18" s="4">
        <v>240</v>
      </c>
      <c r="H18" s="5"/>
      <c r="I18" s="29">
        <v>240</v>
      </c>
      <c r="J18" s="17">
        <v>20</v>
      </c>
      <c r="K18" s="6">
        <v>180</v>
      </c>
      <c r="L18" s="6"/>
      <c r="M18" s="27">
        <v>180</v>
      </c>
      <c r="N18" s="31">
        <v>20</v>
      </c>
      <c r="O18" s="6">
        <v>180</v>
      </c>
      <c r="P18" s="7"/>
      <c r="Q18" s="37">
        <v>180</v>
      </c>
      <c r="R18" s="35">
        <v>600</v>
      </c>
    </row>
    <row r="19" spans="1:18">
      <c r="A19" s="62" t="s">
        <v>54</v>
      </c>
      <c r="B19" s="3" t="s">
        <v>55</v>
      </c>
      <c r="C19" s="4" t="s">
        <v>26</v>
      </c>
      <c r="D19" s="63">
        <v>5</v>
      </c>
      <c r="E19" s="14">
        <v>50</v>
      </c>
      <c r="F19" s="4">
        <v>50</v>
      </c>
      <c r="G19" s="4">
        <v>240</v>
      </c>
      <c r="H19" s="4">
        <v>360</v>
      </c>
      <c r="I19" s="24">
        <v>600</v>
      </c>
      <c r="J19" s="17">
        <v>50</v>
      </c>
      <c r="K19" s="6">
        <v>180</v>
      </c>
      <c r="L19" s="6">
        <v>270</v>
      </c>
      <c r="M19" s="27">
        <v>450</v>
      </c>
      <c r="N19" s="31">
        <v>50</v>
      </c>
      <c r="O19" s="6">
        <v>180</v>
      </c>
      <c r="P19" s="6">
        <v>270</v>
      </c>
      <c r="Q19" s="38">
        <v>450</v>
      </c>
      <c r="R19" s="34">
        <f>I19+M19+Q19</f>
        <v>1500</v>
      </c>
    </row>
    <row r="20" spans="1:18">
      <c r="A20" s="62" t="s">
        <v>42</v>
      </c>
      <c r="B20" s="3" t="s">
        <v>43</v>
      </c>
      <c r="C20" s="4" t="s">
        <v>41</v>
      </c>
      <c r="D20" s="63">
        <v>2</v>
      </c>
      <c r="E20" s="14">
        <v>20</v>
      </c>
      <c r="F20" s="4">
        <v>20</v>
      </c>
      <c r="G20" s="4">
        <v>240</v>
      </c>
      <c r="H20" s="5"/>
      <c r="I20" s="29">
        <v>240</v>
      </c>
      <c r="J20" s="17">
        <v>20</v>
      </c>
      <c r="K20" s="6">
        <v>180</v>
      </c>
      <c r="L20" s="6"/>
      <c r="M20" s="27">
        <v>180</v>
      </c>
      <c r="N20" s="31">
        <v>20</v>
      </c>
      <c r="O20" s="6">
        <v>180</v>
      </c>
      <c r="P20" s="7"/>
      <c r="Q20" s="37">
        <v>180</v>
      </c>
      <c r="R20" s="35">
        <v>600</v>
      </c>
    </row>
    <row r="21" spans="1:18">
      <c r="A21" s="62" t="s">
        <v>44</v>
      </c>
      <c r="B21" s="3" t="s">
        <v>45</v>
      </c>
      <c r="C21" s="4" t="s">
        <v>26</v>
      </c>
      <c r="D21" s="63">
        <v>4</v>
      </c>
      <c r="E21" s="14">
        <v>40</v>
      </c>
      <c r="F21" s="57">
        <v>40</v>
      </c>
      <c r="G21" s="4">
        <v>336</v>
      </c>
      <c r="H21" s="5">
        <v>144</v>
      </c>
      <c r="I21" s="29">
        <v>480</v>
      </c>
      <c r="J21" s="17">
        <v>40</v>
      </c>
      <c r="K21" s="6">
        <v>252</v>
      </c>
      <c r="L21" s="6">
        <v>108</v>
      </c>
      <c r="M21" s="27">
        <v>360</v>
      </c>
      <c r="N21" s="31">
        <v>40</v>
      </c>
      <c r="O21" s="6">
        <v>252</v>
      </c>
      <c r="P21" s="7">
        <v>108</v>
      </c>
      <c r="Q21" s="37">
        <v>360</v>
      </c>
      <c r="R21" s="35">
        <v>1200</v>
      </c>
    </row>
    <row r="22" spans="1:18">
      <c r="A22" s="246" t="s">
        <v>46</v>
      </c>
      <c r="B22" s="212" t="s">
        <v>47</v>
      </c>
      <c r="C22" s="213" t="s">
        <v>41</v>
      </c>
      <c r="D22" s="245">
        <v>1</v>
      </c>
      <c r="E22" s="222">
        <v>10</v>
      </c>
      <c r="F22" s="235">
        <v>10</v>
      </c>
      <c r="G22" s="213">
        <v>120</v>
      </c>
      <c r="H22" s="216"/>
      <c r="I22" s="248">
        <v>120</v>
      </c>
      <c r="J22" s="247">
        <v>10</v>
      </c>
      <c r="K22" s="213">
        <v>90</v>
      </c>
      <c r="L22" s="213"/>
      <c r="M22" s="220">
        <v>90</v>
      </c>
      <c r="N22" s="222">
        <v>10</v>
      </c>
      <c r="O22" s="213">
        <v>90</v>
      </c>
      <c r="P22" s="216"/>
      <c r="Q22" s="214">
        <v>90</v>
      </c>
      <c r="R22" s="223">
        <v>300</v>
      </c>
    </row>
    <row r="23" spans="1:18">
      <c r="A23" s="62" t="s">
        <v>48</v>
      </c>
      <c r="B23" s="3" t="s">
        <v>49</v>
      </c>
      <c r="C23" s="4" t="s">
        <v>26</v>
      </c>
      <c r="D23" s="63">
        <v>5</v>
      </c>
      <c r="E23" s="14">
        <v>50</v>
      </c>
      <c r="F23" s="45">
        <v>50</v>
      </c>
      <c r="G23" s="4">
        <f>5*G16</f>
        <v>240</v>
      </c>
      <c r="H23" s="4">
        <f t="shared" ref="H23:I23" si="0">5*H16</f>
        <v>360</v>
      </c>
      <c r="I23" s="24">
        <f t="shared" si="0"/>
        <v>600</v>
      </c>
      <c r="J23" s="17">
        <v>50</v>
      </c>
      <c r="K23" s="6">
        <v>180</v>
      </c>
      <c r="L23" s="6">
        <v>270</v>
      </c>
      <c r="M23" s="27">
        <v>450</v>
      </c>
      <c r="N23" s="31">
        <v>50</v>
      </c>
      <c r="O23" s="6">
        <v>180</v>
      </c>
      <c r="P23" s="6">
        <v>270</v>
      </c>
      <c r="Q23" s="38">
        <v>450</v>
      </c>
      <c r="R23" s="35">
        <f>I23+M23+Q23</f>
        <v>1500</v>
      </c>
    </row>
    <row r="24" spans="1:18" ht="15.75">
      <c r="A24" s="64" t="s">
        <v>50</v>
      </c>
      <c r="B24" s="65"/>
      <c r="C24" s="66"/>
      <c r="D24" s="67">
        <f>SUM(D5:D23)</f>
        <v>32</v>
      </c>
      <c r="E24" s="53"/>
      <c r="F24" s="19"/>
      <c r="G24" s="19"/>
      <c r="H24" s="13"/>
      <c r="I24" s="30"/>
      <c r="J24" s="28"/>
      <c r="K24" s="20"/>
      <c r="L24" s="20"/>
      <c r="M24" s="22"/>
      <c r="N24" s="32"/>
      <c r="O24" s="20"/>
      <c r="P24" s="21"/>
      <c r="Q24" s="39"/>
      <c r="R24" s="36">
        <f>SUM(R5:R23)</f>
        <v>9600</v>
      </c>
    </row>
  </sheetData>
  <sortState xmlns:xlrd2="http://schemas.microsoft.com/office/spreadsheetml/2017/richdata2" ref="A21:R22">
    <sortCondition ref="A21:A22"/>
  </sortState>
  <mergeCells count="3">
    <mergeCell ref="G3:I3"/>
    <mergeCell ref="K3:M3"/>
    <mergeCell ref="O3:Q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  <rowBreaks count="1" manualBreakCount="1">
    <brk id="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6"/>
  <sheetViews>
    <sheetView workbookViewId="0">
      <selection activeCell="A24" sqref="A24:R24"/>
    </sheetView>
  </sheetViews>
  <sheetFormatPr defaultRowHeight="15"/>
  <cols>
    <col min="1" max="1" width="32.140625" customWidth="1"/>
    <col min="2" max="2" width="10.85546875" customWidth="1"/>
    <col min="3" max="3" width="4.28515625" style="2" bestFit="1" customWidth="1"/>
    <col min="4" max="4" width="10.85546875" style="2" bestFit="1" customWidth="1"/>
    <col min="5" max="6" width="5.5703125" bestFit="1" customWidth="1"/>
    <col min="10" max="10" width="5.5703125" bestFit="1" customWidth="1"/>
    <col min="14" max="14" width="5.5703125" bestFit="1" customWidth="1"/>
    <col min="18" max="18" width="10.7109375" bestFit="1" customWidth="1"/>
  </cols>
  <sheetData>
    <row r="1" spans="1:18" ht="21">
      <c r="A1" s="1" t="s">
        <v>57</v>
      </c>
    </row>
    <row r="3" spans="1:18" ht="15.75">
      <c r="A3" s="8" t="s">
        <v>1</v>
      </c>
      <c r="B3" s="9"/>
      <c r="C3" s="10"/>
      <c r="D3" s="23"/>
      <c r="E3" s="71" t="s">
        <v>2</v>
      </c>
      <c r="F3" s="72" t="s">
        <v>3</v>
      </c>
      <c r="G3" s="207" t="s">
        <v>4</v>
      </c>
      <c r="H3" s="207"/>
      <c r="I3" s="207"/>
      <c r="J3" s="174" t="s">
        <v>5</v>
      </c>
      <c r="K3" s="208" t="s">
        <v>6</v>
      </c>
      <c r="L3" s="209"/>
      <c r="M3" s="210"/>
      <c r="N3" s="179" t="s">
        <v>7</v>
      </c>
      <c r="O3" s="208" t="s">
        <v>8</v>
      </c>
      <c r="P3" s="209"/>
      <c r="Q3" s="210"/>
      <c r="R3" s="33" t="s">
        <v>9</v>
      </c>
    </row>
    <row r="4" spans="1:18" ht="15.75">
      <c r="A4" s="55" t="s">
        <v>10</v>
      </c>
      <c r="B4" s="56"/>
      <c r="C4" s="57"/>
      <c r="D4" s="54" t="s">
        <v>11</v>
      </c>
      <c r="E4" s="73" t="s">
        <v>12</v>
      </c>
      <c r="F4" s="42" t="s">
        <v>12</v>
      </c>
      <c r="G4" s="171" t="s">
        <v>12</v>
      </c>
      <c r="H4" s="171" t="s">
        <v>13</v>
      </c>
      <c r="I4" s="172" t="s">
        <v>14</v>
      </c>
      <c r="J4" s="175" t="s">
        <v>12</v>
      </c>
      <c r="K4" s="176" t="s">
        <v>12</v>
      </c>
      <c r="L4" s="171" t="s">
        <v>13</v>
      </c>
      <c r="M4" s="177" t="s">
        <v>14</v>
      </c>
      <c r="N4" s="180" t="s">
        <v>12</v>
      </c>
      <c r="O4" s="176" t="s">
        <v>12</v>
      </c>
      <c r="P4" s="171" t="s">
        <v>13</v>
      </c>
      <c r="Q4" s="177" t="s">
        <v>14</v>
      </c>
      <c r="R4" s="43" t="s">
        <v>9</v>
      </c>
    </row>
    <row r="5" spans="1:18">
      <c r="A5" s="58" t="s">
        <v>15</v>
      </c>
      <c r="B5" s="59" t="s">
        <v>16</v>
      </c>
      <c r="C5" s="60" t="s">
        <v>17</v>
      </c>
      <c r="D5" s="68">
        <v>1</v>
      </c>
      <c r="E5" s="74">
        <v>10</v>
      </c>
      <c r="F5" s="45">
        <v>10</v>
      </c>
      <c r="G5" s="45">
        <v>48</v>
      </c>
      <c r="H5" s="48">
        <v>72</v>
      </c>
      <c r="I5" s="75">
        <v>120</v>
      </c>
      <c r="J5" s="51">
        <v>10</v>
      </c>
      <c r="K5" s="45">
        <v>36</v>
      </c>
      <c r="L5" s="45"/>
      <c r="M5" s="50">
        <v>36</v>
      </c>
      <c r="N5" s="51">
        <v>10</v>
      </c>
      <c r="O5" s="45">
        <v>36</v>
      </c>
      <c r="P5" s="48">
        <v>108</v>
      </c>
      <c r="Q5" s="46">
        <v>144</v>
      </c>
      <c r="R5" s="52">
        <f t="shared" ref="R5:R7" si="0">I5+M5+Q5</f>
        <v>300</v>
      </c>
    </row>
    <row r="6" spans="1:18">
      <c r="A6" s="62" t="s">
        <v>18</v>
      </c>
      <c r="B6" s="3" t="s">
        <v>19</v>
      </c>
      <c r="C6" s="4" t="s">
        <v>17</v>
      </c>
      <c r="D6" s="24">
        <v>1</v>
      </c>
      <c r="E6" s="76">
        <v>10</v>
      </c>
      <c r="F6" s="4">
        <v>10</v>
      </c>
      <c r="G6" s="4">
        <v>48</v>
      </c>
      <c r="H6" s="5">
        <v>72</v>
      </c>
      <c r="I6" s="77">
        <v>120</v>
      </c>
      <c r="J6" s="14">
        <v>10</v>
      </c>
      <c r="K6" s="4">
        <v>36</v>
      </c>
      <c r="L6" s="4"/>
      <c r="M6" s="26">
        <v>36</v>
      </c>
      <c r="N6" s="14">
        <v>10</v>
      </c>
      <c r="O6" s="4">
        <v>36</v>
      </c>
      <c r="P6" s="5">
        <v>108</v>
      </c>
      <c r="Q6" s="24">
        <v>144</v>
      </c>
      <c r="R6" s="34">
        <f t="shared" si="0"/>
        <v>300</v>
      </c>
    </row>
    <row r="7" spans="1:18">
      <c r="A7" s="62" t="s">
        <v>20</v>
      </c>
      <c r="B7" s="3" t="s">
        <v>21</v>
      </c>
      <c r="C7" s="4" t="s">
        <v>17</v>
      </c>
      <c r="D7" s="24">
        <v>1</v>
      </c>
      <c r="E7" s="76">
        <v>10</v>
      </c>
      <c r="F7" s="4">
        <v>10</v>
      </c>
      <c r="G7" s="4">
        <v>48</v>
      </c>
      <c r="H7" s="5">
        <v>72</v>
      </c>
      <c r="I7" s="77">
        <v>120</v>
      </c>
      <c r="J7" s="14">
        <v>10</v>
      </c>
      <c r="K7" s="4">
        <v>36</v>
      </c>
      <c r="L7" s="4"/>
      <c r="M7" s="26">
        <v>36</v>
      </c>
      <c r="N7" s="14">
        <v>10</v>
      </c>
      <c r="O7" s="4">
        <v>36</v>
      </c>
      <c r="P7" s="5">
        <v>108</v>
      </c>
      <c r="Q7" s="24">
        <v>144</v>
      </c>
      <c r="R7" s="34">
        <f t="shared" si="0"/>
        <v>300</v>
      </c>
    </row>
    <row r="8" spans="1:18">
      <c r="A8" s="62" t="s">
        <v>58</v>
      </c>
      <c r="B8" s="3" t="s">
        <v>59</v>
      </c>
      <c r="C8" s="4" t="s">
        <v>41</v>
      </c>
      <c r="D8" s="24">
        <v>2</v>
      </c>
      <c r="E8" s="76">
        <v>20</v>
      </c>
      <c r="F8" s="4">
        <v>20</v>
      </c>
      <c r="G8" s="4">
        <v>240</v>
      </c>
      <c r="H8" s="5"/>
      <c r="I8" s="77">
        <v>240</v>
      </c>
      <c r="J8" s="14">
        <v>20</v>
      </c>
      <c r="K8" s="4">
        <v>180</v>
      </c>
      <c r="L8" s="4"/>
      <c r="M8" s="26">
        <v>180</v>
      </c>
      <c r="N8" s="14">
        <v>20</v>
      </c>
      <c r="O8" s="4">
        <v>180</v>
      </c>
      <c r="P8" s="5"/>
      <c r="Q8" s="24">
        <v>180</v>
      </c>
      <c r="R8" s="52">
        <v>600</v>
      </c>
    </row>
    <row r="9" spans="1:18">
      <c r="A9" s="102" t="s">
        <v>22</v>
      </c>
      <c r="B9" s="3" t="s">
        <v>23</v>
      </c>
      <c r="C9" s="4" t="s">
        <v>17</v>
      </c>
      <c r="D9" s="24">
        <v>2</v>
      </c>
      <c r="E9" s="76">
        <v>20</v>
      </c>
      <c r="F9" s="4">
        <v>20</v>
      </c>
      <c r="G9" s="4">
        <v>120</v>
      </c>
      <c r="H9" s="5">
        <v>120</v>
      </c>
      <c r="I9" s="77">
        <v>240</v>
      </c>
      <c r="J9" s="14">
        <v>30</v>
      </c>
      <c r="K9" s="6">
        <v>90</v>
      </c>
      <c r="L9" s="6">
        <v>90</v>
      </c>
      <c r="M9" s="27">
        <v>180</v>
      </c>
      <c r="N9" s="31">
        <v>30</v>
      </c>
      <c r="O9" s="6">
        <v>90</v>
      </c>
      <c r="P9" s="7">
        <v>90</v>
      </c>
      <c r="Q9" s="37">
        <v>180</v>
      </c>
      <c r="R9" s="35">
        <v>600</v>
      </c>
    </row>
    <row r="10" spans="1:18">
      <c r="A10" s="193" t="s">
        <v>60</v>
      </c>
      <c r="B10" s="3"/>
      <c r="C10" s="4"/>
      <c r="D10" s="24"/>
      <c r="E10" s="131">
        <v>6.6</v>
      </c>
      <c r="F10" s="118">
        <v>6.6</v>
      </c>
      <c r="G10" s="118">
        <v>40</v>
      </c>
      <c r="H10" s="119"/>
      <c r="I10" s="132"/>
      <c r="J10" s="128">
        <v>6.6</v>
      </c>
      <c r="K10" s="121">
        <v>30</v>
      </c>
      <c r="L10" s="121"/>
      <c r="M10" s="122"/>
      <c r="N10" s="123">
        <v>6.6</v>
      </c>
      <c r="O10" s="121">
        <v>30</v>
      </c>
      <c r="P10" s="124"/>
      <c r="Q10" s="125"/>
      <c r="R10" s="202"/>
    </row>
    <row r="11" spans="1:18">
      <c r="A11" s="193" t="s">
        <v>61</v>
      </c>
      <c r="B11" s="3"/>
      <c r="C11" s="4"/>
      <c r="D11" s="24"/>
      <c r="E11" s="131">
        <v>13.4</v>
      </c>
      <c r="F11" s="118">
        <v>13.4</v>
      </c>
      <c r="G11" s="118">
        <v>80</v>
      </c>
      <c r="H11" s="119"/>
      <c r="I11" s="132"/>
      <c r="J11" s="128">
        <v>13.4</v>
      </c>
      <c r="K11" s="121">
        <v>60</v>
      </c>
      <c r="L11" s="121"/>
      <c r="M11" s="122"/>
      <c r="N11" s="123">
        <v>13.4</v>
      </c>
      <c r="O11" s="121">
        <v>60</v>
      </c>
      <c r="P11" s="124"/>
      <c r="Q11" s="125"/>
      <c r="R11" s="202"/>
    </row>
    <row r="12" spans="1:18">
      <c r="A12" s="102" t="s">
        <v>24</v>
      </c>
      <c r="B12" s="3" t="s">
        <v>25</v>
      </c>
      <c r="C12" s="4" t="s">
        <v>41</v>
      </c>
      <c r="D12" s="24">
        <v>1</v>
      </c>
      <c r="E12" s="76">
        <v>10</v>
      </c>
      <c r="F12" s="4">
        <v>10</v>
      </c>
      <c r="G12" s="4">
        <v>120</v>
      </c>
      <c r="H12" s="5"/>
      <c r="I12" s="77">
        <v>120</v>
      </c>
      <c r="J12" s="14">
        <v>10</v>
      </c>
      <c r="K12" s="4">
        <v>90</v>
      </c>
      <c r="L12" s="4"/>
      <c r="M12" s="26">
        <v>90</v>
      </c>
      <c r="N12" s="14">
        <v>10</v>
      </c>
      <c r="O12" s="4">
        <v>90</v>
      </c>
      <c r="P12" s="4"/>
      <c r="Q12" s="29">
        <v>90</v>
      </c>
      <c r="R12" s="34">
        <v>300</v>
      </c>
    </row>
    <row r="13" spans="1:18">
      <c r="A13" s="102" t="s">
        <v>27</v>
      </c>
      <c r="B13" s="3" t="s">
        <v>28</v>
      </c>
      <c r="C13" s="4" t="s">
        <v>26</v>
      </c>
      <c r="D13" s="24">
        <v>3</v>
      </c>
      <c r="E13" s="76">
        <v>30</v>
      </c>
      <c r="F13" s="4">
        <v>30</v>
      </c>
      <c r="G13" s="4">
        <v>180</v>
      </c>
      <c r="H13" s="5">
        <v>180</v>
      </c>
      <c r="I13" s="77">
        <v>360</v>
      </c>
      <c r="J13" s="14">
        <v>30</v>
      </c>
      <c r="K13" s="6">
        <v>135</v>
      </c>
      <c r="L13" s="6">
        <v>135</v>
      </c>
      <c r="M13" s="27">
        <v>270</v>
      </c>
      <c r="N13" s="31">
        <v>30</v>
      </c>
      <c r="O13" s="6">
        <v>135</v>
      </c>
      <c r="P13" s="7">
        <v>135</v>
      </c>
      <c r="Q13" s="37">
        <v>270</v>
      </c>
      <c r="R13" s="35">
        <f>I13+M13+Q13</f>
        <v>900</v>
      </c>
    </row>
    <row r="14" spans="1:18">
      <c r="A14" s="193" t="s">
        <v>29</v>
      </c>
      <c r="B14" s="3"/>
      <c r="C14" s="4"/>
      <c r="D14" s="24"/>
      <c r="E14" s="117">
        <v>10</v>
      </c>
      <c r="F14" s="118">
        <v>10</v>
      </c>
      <c r="G14" s="118">
        <v>60</v>
      </c>
      <c r="H14" s="119"/>
      <c r="I14" s="120"/>
      <c r="J14" s="117">
        <v>10</v>
      </c>
      <c r="K14" s="121">
        <v>45</v>
      </c>
      <c r="L14" s="121"/>
      <c r="M14" s="122"/>
      <c r="N14" s="123">
        <v>10</v>
      </c>
      <c r="O14" s="121">
        <v>45</v>
      </c>
      <c r="P14" s="7"/>
      <c r="Q14" s="37"/>
      <c r="R14" s="35"/>
    </row>
    <row r="15" spans="1:18">
      <c r="A15" s="193" t="s">
        <v>30</v>
      </c>
      <c r="B15" s="3"/>
      <c r="C15" s="4"/>
      <c r="D15" s="24"/>
      <c r="E15" s="117">
        <v>20</v>
      </c>
      <c r="F15" s="118">
        <v>20</v>
      </c>
      <c r="G15" s="118">
        <v>120</v>
      </c>
      <c r="H15" s="119"/>
      <c r="I15" s="120"/>
      <c r="J15" s="117">
        <v>20</v>
      </c>
      <c r="K15" s="121">
        <v>90</v>
      </c>
      <c r="L15" s="121"/>
      <c r="M15" s="122"/>
      <c r="N15" s="123">
        <v>20</v>
      </c>
      <c r="O15" s="121">
        <v>90</v>
      </c>
      <c r="P15" s="7"/>
      <c r="Q15" s="37"/>
      <c r="R15" s="35"/>
    </row>
    <row r="16" spans="1:18">
      <c r="A16" s="102" t="s">
        <v>31</v>
      </c>
      <c r="B16" s="3" t="s">
        <v>32</v>
      </c>
      <c r="C16" s="4" t="s">
        <v>26</v>
      </c>
      <c r="D16" s="24">
        <v>5</v>
      </c>
      <c r="E16" s="76">
        <v>50</v>
      </c>
      <c r="F16" s="57">
        <v>50</v>
      </c>
      <c r="G16" s="4">
        <v>300</v>
      </c>
      <c r="H16" s="5">
        <v>300</v>
      </c>
      <c r="I16" s="77">
        <v>600</v>
      </c>
      <c r="J16" s="14">
        <v>50</v>
      </c>
      <c r="K16" s="6">
        <v>225</v>
      </c>
      <c r="L16" s="6">
        <v>225</v>
      </c>
      <c r="M16" s="27">
        <v>450</v>
      </c>
      <c r="N16" s="31">
        <v>50</v>
      </c>
      <c r="O16" s="6">
        <v>225</v>
      </c>
      <c r="P16" s="6">
        <v>225</v>
      </c>
      <c r="Q16" s="27">
        <v>450</v>
      </c>
      <c r="R16" s="35">
        <f>I16+M16+Q16</f>
        <v>1500</v>
      </c>
    </row>
    <row r="17" spans="1:18">
      <c r="A17" s="193" t="s">
        <v>33</v>
      </c>
      <c r="B17" s="129"/>
      <c r="C17" s="118"/>
      <c r="D17" s="130"/>
      <c r="E17" s="164">
        <v>16.600000000000001</v>
      </c>
      <c r="F17" s="150">
        <v>16.600000000000001</v>
      </c>
      <c r="G17" s="118">
        <v>100</v>
      </c>
      <c r="H17" s="119"/>
      <c r="I17" s="132"/>
      <c r="J17" s="131">
        <v>16.600000000000001</v>
      </c>
      <c r="K17" s="118">
        <v>75</v>
      </c>
      <c r="L17" s="121"/>
      <c r="M17" s="122"/>
      <c r="N17" s="131">
        <v>16.600000000000001</v>
      </c>
      <c r="O17" s="118">
        <v>75</v>
      </c>
      <c r="P17" s="6"/>
      <c r="Q17" s="27"/>
      <c r="R17" s="35"/>
    </row>
    <row r="18" spans="1:18">
      <c r="A18" s="193" t="s">
        <v>34</v>
      </c>
      <c r="B18" s="129"/>
      <c r="C18" s="118"/>
      <c r="D18" s="130"/>
      <c r="E18" s="164">
        <v>33.4</v>
      </c>
      <c r="F18" s="150">
        <v>33.4</v>
      </c>
      <c r="G18" s="118">
        <v>200</v>
      </c>
      <c r="H18" s="119"/>
      <c r="I18" s="132"/>
      <c r="J18" s="131">
        <v>33.4</v>
      </c>
      <c r="K18" s="118">
        <v>150</v>
      </c>
      <c r="L18" s="121"/>
      <c r="M18" s="122"/>
      <c r="N18" s="131">
        <v>33.4</v>
      </c>
      <c r="O18" s="118">
        <v>150</v>
      </c>
      <c r="P18" s="6"/>
      <c r="Q18" s="27"/>
      <c r="R18" s="35"/>
    </row>
    <row r="19" spans="1:18">
      <c r="A19" s="102" t="s">
        <v>35</v>
      </c>
      <c r="B19" s="3" t="s">
        <v>36</v>
      </c>
      <c r="C19" s="4" t="s">
        <v>17</v>
      </c>
      <c r="D19" s="24">
        <v>1</v>
      </c>
      <c r="E19" s="153">
        <v>10</v>
      </c>
      <c r="F19" s="151">
        <v>10</v>
      </c>
      <c r="G19" s="4">
        <v>48</v>
      </c>
      <c r="H19" s="5">
        <v>72</v>
      </c>
      <c r="I19" s="77">
        <v>120</v>
      </c>
      <c r="J19" s="14">
        <v>10</v>
      </c>
      <c r="K19" s="6">
        <v>36</v>
      </c>
      <c r="L19" s="6"/>
      <c r="M19" s="27">
        <v>36</v>
      </c>
      <c r="N19" s="31">
        <v>10</v>
      </c>
      <c r="O19" s="6">
        <v>36</v>
      </c>
      <c r="P19" s="7">
        <v>108</v>
      </c>
      <c r="Q19" s="37">
        <v>144</v>
      </c>
      <c r="R19" s="35">
        <f>I19+M19+Q19</f>
        <v>300</v>
      </c>
    </row>
    <row r="20" spans="1:18">
      <c r="A20" s="102" t="s">
        <v>37</v>
      </c>
      <c r="B20" s="3" t="s">
        <v>38</v>
      </c>
      <c r="C20" s="4" t="s">
        <v>17</v>
      </c>
      <c r="D20" s="24">
        <v>2</v>
      </c>
      <c r="E20" s="153">
        <v>20</v>
      </c>
      <c r="F20" s="151">
        <v>20</v>
      </c>
      <c r="G20" s="4">
        <v>96</v>
      </c>
      <c r="H20" s="5">
        <f>2*H7</f>
        <v>144</v>
      </c>
      <c r="I20" s="77">
        <f>G20+H20</f>
        <v>240</v>
      </c>
      <c r="J20" s="14">
        <v>20</v>
      </c>
      <c r="K20" s="6">
        <f>2*K5</f>
        <v>72</v>
      </c>
      <c r="L20" s="6"/>
      <c r="M20" s="27">
        <f>K20</f>
        <v>72</v>
      </c>
      <c r="N20" s="31">
        <v>20</v>
      </c>
      <c r="O20" s="6">
        <v>72</v>
      </c>
      <c r="P20" s="7">
        <f>2*P5</f>
        <v>216</v>
      </c>
      <c r="Q20" s="37">
        <f>O20+P20</f>
        <v>288</v>
      </c>
      <c r="R20" s="35">
        <f>I20+M20+Q20</f>
        <v>600</v>
      </c>
    </row>
    <row r="21" spans="1:18">
      <c r="A21" s="102" t="s">
        <v>39</v>
      </c>
      <c r="B21" s="3" t="s">
        <v>40</v>
      </c>
      <c r="C21" s="4" t="s">
        <v>41</v>
      </c>
      <c r="D21" s="24">
        <v>2</v>
      </c>
      <c r="E21" s="153">
        <v>20</v>
      </c>
      <c r="F21" s="151">
        <v>20</v>
      </c>
      <c r="G21" s="4">
        <v>240</v>
      </c>
      <c r="H21" s="5"/>
      <c r="I21" s="77">
        <v>240</v>
      </c>
      <c r="J21" s="14">
        <v>20</v>
      </c>
      <c r="K21" s="6">
        <v>180</v>
      </c>
      <c r="L21" s="6"/>
      <c r="M21" s="27">
        <v>180</v>
      </c>
      <c r="N21" s="31">
        <v>20</v>
      </c>
      <c r="O21" s="6">
        <v>180</v>
      </c>
      <c r="P21" s="7"/>
      <c r="Q21" s="37">
        <v>180</v>
      </c>
      <c r="R21" s="35">
        <v>600</v>
      </c>
    </row>
    <row r="22" spans="1:18">
      <c r="A22" s="102" t="s">
        <v>42</v>
      </c>
      <c r="B22" s="3" t="s">
        <v>43</v>
      </c>
      <c r="C22" s="4" t="s">
        <v>41</v>
      </c>
      <c r="D22" s="24">
        <v>2</v>
      </c>
      <c r="E22" s="153">
        <v>20</v>
      </c>
      <c r="F22" s="151">
        <v>20</v>
      </c>
      <c r="G22" s="4">
        <v>240</v>
      </c>
      <c r="H22" s="5"/>
      <c r="I22" s="77">
        <v>240</v>
      </c>
      <c r="J22" s="14">
        <v>20</v>
      </c>
      <c r="K22" s="6">
        <v>180</v>
      </c>
      <c r="L22" s="6"/>
      <c r="M22" s="27">
        <v>180</v>
      </c>
      <c r="N22" s="31">
        <v>20</v>
      </c>
      <c r="O22" s="6">
        <v>180</v>
      </c>
      <c r="P22" s="7"/>
      <c r="Q22" s="37">
        <v>180</v>
      </c>
      <c r="R22" s="35">
        <v>600</v>
      </c>
    </row>
    <row r="23" spans="1:18">
      <c r="A23" s="102" t="s">
        <v>44</v>
      </c>
      <c r="B23" s="3" t="s">
        <v>45</v>
      </c>
      <c r="C23" s="4" t="s">
        <v>26</v>
      </c>
      <c r="D23" s="24">
        <v>4</v>
      </c>
      <c r="E23" s="153">
        <v>40</v>
      </c>
      <c r="F23" s="163">
        <v>40</v>
      </c>
      <c r="G23" s="4">
        <v>336</v>
      </c>
      <c r="H23" s="4">
        <v>144</v>
      </c>
      <c r="I23" s="63">
        <v>480</v>
      </c>
      <c r="J23" s="14">
        <v>40</v>
      </c>
      <c r="K23" s="6">
        <v>252</v>
      </c>
      <c r="L23" s="6">
        <v>108</v>
      </c>
      <c r="M23" s="27">
        <v>360</v>
      </c>
      <c r="N23" s="14">
        <v>40</v>
      </c>
      <c r="O23" s="6">
        <v>252</v>
      </c>
      <c r="P23" s="6">
        <v>108</v>
      </c>
      <c r="Q23" s="38">
        <v>360</v>
      </c>
      <c r="R23" s="35">
        <v>1200</v>
      </c>
    </row>
    <row r="24" spans="1:18">
      <c r="A24" s="246" t="s">
        <v>46</v>
      </c>
      <c r="B24" s="212" t="s">
        <v>47</v>
      </c>
      <c r="C24" s="213" t="s">
        <v>41</v>
      </c>
      <c r="D24" s="214">
        <v>1</v>
      </c>
      <c r="E24" s="241">
        <v>10</v>
      </c>
      <c r="F24" s="242">
        <v>10</v>
      </c>
      <c r="G24" s="213">
        <v>120</v>
      </c>
      <c r="H24" s="216"/>
      <c r="I24" s="217">
        <v>120</v>
      </c>
      <c r="J24" s="222">
        <v>10</v>
      </c>
      <c r="K24" s="213">
        <v>90</v>
      </c>
      <c r="L24" s="213"/>
      <c r="M24" s="220">
        <v>90</v>
      </c>
      <c r="N24" s="222">
        <v>10</v>
      </c>
      <c r="O24" s="213">
        <v>90</v>
      </c>
      <c r="P24" s="216"/>
      <c r="Q24" s="214">
        <v>90</v>
      </c>
      <c r="R24" s="223">
        <v>300</v>
      </c>
    </row>
    <row r="25" spans="1:18">
      <c r="A25" s="62" t="s">
        <v>48</v>
      </c>
      <c r="B25" s="3" t="s">
        <v>49</v>
      </c>
      <c r="C25" s="4" t="s">
        <v>26</v>
      </c>
      <c r="D25" s="24">
        <v>4</v>
      </c>
      <c r="E25" s="76">
        <v>40</v>
      </c>
      <c r="F25" s="45">
        <v>40</v>
      </c>
      <c r="G25" s="4">
        <v>192</v>
      </c>
      <c r="H25" s="5">
        <v>288</v>
      </c>
      <c r="I25" s="77">
        <v>480</v>
      </c>
      <c r="J25" s="76">
        <v>40</v>
      </c>
      <c r="K25" s="4">
        <v>144</v>
      </c>
      <c r="L25" s="4">
        <v>216</v>
      </c>
      <c r="M25" s="77">
        <v>360</v>
      </c>
      <c r="N25" s="76">
        <v>40</v>
      </c>
      <c r="O25" s="4">
        <v>144</v>
      </c>
      <c r="P25" s="4">
        <v>216</v>
      </c>
      <c r="Q25" s="77">
        <v>360</v>
      </c>
      <c r="R25" s="35">
        <v>1200</v>
      </c>
    </row>
    <row r="26" spans="1:18" ht="15.75">
      <c r="A26" s="64" t="s">
        <v>50</v>
      </c>
      <c r="B26" s="65"/>
      <c r="C26" s="66"/>
      <c r="D26" s="69">
        <f>SUM(D5:D25)</f>
        <v>32</v>
      </c>
      <c r="E26" s="78"/>
      <c r="F26" s="79"/>
      <c r="G26" s="79"/>
      <c r="H26" s="66"/>
      <c r="I26" s="80"/>
      <c r="J26" s="70"/>
      <c r="K26" s="20"/>
      <c r="L26" s="20"/>
      <c r="M26" s="22"/>
      <c r="N26" s="32"/>
      <c r="O26" s="20"/>
      <c r="P26" s="21"/>
      <c r="Q26" s="39"/>
      <c r="R26" s="36">
        <f>SUM(R5:R25)</f>
        <v>9600</v>
      </c>
    </row>
  </sheetData>
  <sortState xmlns:xlrd2="http://schemas.microsoft.com/office/spreadsheetml/2017/richdata2" ref="A23:R24">
    <sortCondition ref="A23:A24"/>
  </sortState>
  <mergeCells count="3">
    <mergeCell ref="G3:I3"/>
    <mergeCell ref="K3:M3"/>
    <mergeCell ref="O3:Q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  <rowBreaks count="1" manualBreakCount="1">
    <brk id="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23"/>
  <sheetViews>
    <sheetView workbookViewId="0">
      <selection activeCell="A9" sqref="A9:R16"/>
    </sheetView>
  </sheetViews>
  <sheetFormatPr defaultRowHeight="15"/>
  <cols>
    <col min="1" max="1" width="32.140625" customWidth="1"/>
    <col min="2" max="2" width="10.85546875" customWidth="1"/>
    <col min="3" max="3" width="4.28515625" style="2" bestFit="1" customWidth="1"/>
    <col min="4" max="4" width="10.85546875" style="2" bestFit="1" customWidth="1"/>
    <col min="5" max="6" width="5.5703125" bestFit="1" customWidth="1"/>
    <col min="10" max="10" width="5.5703125" bestFit="1" customWidth="1"/>
    <col min="14" max="14" width="5.5703125" bestFit="1" customWidth="1"/>
    <col min="18" max="18" width="10.7109375" bestFit="1" customWidth="1"/>
  </cols>
  <sheetData>
    <row r="1" spans="1:18" ht="21">
      <c r="A1" s="1" t="s">
        <v>62</v>
      </c>
    </row>
    <row r="3" spans="1:18" ht="15.75">
      <c r="A3" s="8" t="s">
        <v>1</v>
      </c>
      <c r="B3" s="9"/>
      <c r="C3" s="10"/>
      <c r="D3" s="23"/>
      <c r="E3" s="15" t="s">
        <v>2</v>
      </c>
      <c r="F3" s="16" t="s">
        <v>3</v>
      </c>
      <c r="G3" s="207" t="s">
        <v>4</v>
      </c>
      <c r="H3" s="207"/>
      <c r="I3" s="207"/>
      <c r="J3" s="174" t="s">
        <v>5</v>
      </c>
      <c r="K3" s="208" t="s">
        <v>6</v>
      </c>
      <c r="L3" s="209"/>
      <c r="M3" s="210"/>
      <c r="N3" s="179" t="s">
        <v>7</v>
      </c>
      <c r="O3" s="208" t="s">
        <v>8</v>
      </c>
      <c r="P3" s="209"/>
      <c r="Q3" s="210"/>
      <c r="R3" s="33" t="s">
        <v>9</v>
      </c>
    </row>
    <row r="4" spans="1:18" ht="15.75">
      <c r="A4" s="55" t="s">
        <v>10</v>
      </c>
      <c r="B4" s="56"/>
      <c r="C4" s="57"/>
      <c r="D4" s="54" t="s">
        <v>11</v>
      </c>
      <c r="E4" s="41" t="s">
        <v>12</v>
      </c>
      <c r="F4" s="42" t="s">
        <v>12</v>
      </c>
      <c r="G4" s="171" t="s">
        <v>12</v>
      </c>
      <c r="H4" s="171" t="s">
        <v>13</v>
      </c>
      <c r="I4" s="172" t="s">
        <v>14</v>
      </c>
      <c r="J4" s="175" t="s">
        <v>12</v>
      </c>
      <c r="K4" s="176" t="s">
        <v>12</v>
      </c>
      <c r="L4" s="171" t="s">
        <v>13</v>
      </c>
      <c r="M4" s="177" t="s">
        <v>14</v>
      </c>
      <c r="N4" s="180" t="s">
        <v>12</v>
      </c>
      <c r="O4" s="176" t="s">
        <v>12</v>
      </c>
      <c r="P4" s="171" t="s">
        <v>13</v>
      </c>
      <c r="Q4" s="177" t="s">
        <v>14</v>
      </c>
      <c r="R4" s="43" t="s">
        <v>9</v>
      </c>
    </row>
    <row r="5" spans="1:18">
      <c r="A5" s="58" t="s">
        <v>15</v>
      </c>
      <c r="B5" s="59" t="s">
        <v>16</v>
      </c>
      <c r="C5" s="60" t="s">
        <v>17</v>
      </c>
      <c r="D5" s="61">
        <v>1</v>
      </c>
      <c r="E5" s="51">
        <v>10</v>
      </c>
      <c r="F5" s="45">
        <v>10</v>
      </c>
      <c r="G5" s="45">
        <v>48</v>
      </c>
      <c r="H5" s="48">
        <v>72</v>
      </c>
      <c r="I5" s="49">
        <v>120</v>
      </c>
      <c r="J5" s="47">
        <v>10</v>
      </c>
      <c r="K5" s="45">
        <v>36</v>
      </c>
      <c r="L5" s="45"/>
      <c r="M5" s="50">
        <v>36</v>
      </c>
      <c r="N5" s="51">
        <v>10</v>
      </c>
      <c r="O5" s="45">
        <v>36</v>
      </c>
      <c r="P5" s="48">
        <v>108</v>
      </c>
      <c r="Q5" s="46">
        <v>144</v>
      </c>
      <c r="R5" s="52">
        <f>I5+M5+Q5</f>
        <v>300</v>
      </c>
    </row>
    <row r="6" spans="1:18">
      <c r="A6" s="62" t="s">
        <v>18</v>
      </c>
      <c r="B6" s="3" t="s">
        <v>19</v>
      </c>
      <c r="C6" s="4" t="s">
        <v>26</v>
      </c>
      <c r="D6" s="63">
        <v>2</v>
      </c>
      <c r="E6" s="14">
        <v>20</v>
      </c>
      <c r="F6" s="4">
        <v>20</v>
      </c>
      <c r="G6" s="4">
        <v>96</v>
      </c>
      <c r="H6" s="5">
        <v>144</v>
      </c>
      <c r="I6" s="29">
        <v>240</v>
      </c>
      <c r="J6" s="17">
        <v>20</v>
      </c>
      <c r="K6" s="4">
        <v>72</v>
      </c>
      <c r="L6" s="4">
        <v>108</v>
      </c>
      <c r="M6" s="26">
        <v>180</v>
      </c>
      <c r="N6" s="14">
        <v>10</v>
      </c>
      <c r="O6" s="4">
        <v>72</v>
      </c>
      <c r="P6" s="5">
        <v>108</v>
      </c>
      <c r="Q6" s="24">
        <v>180</v>
      </c>
      <c r="R6" s="34">
        <f>I6+M6+Q6</f>
        <v>600</v>
      </c>
    </row>
    <row r="7" spans="1:18">
      <c r="A7" s="62" t="s">
        <v>20</v>
      </c>
      <c r="B7" s="3" t="s">
        <v>21</v>
      </c>
      <c r="C7" s="4" t="s">
        <v>26</v>
      </c>
      <c r="D7" s="63">
        <v>2</v>
      </c>
      <c r="E7" s="14">
        <v>20</v>
      </c>
      <c r="F7" s="4">
        <v>20</v>
      </c>
      <c r="G7" s="4">
        <v>96</v>
      </c>
      <c r="H7" s="5">
        <v>144</v>
      </c>
      <c r="I7" s="29">
        <v>240</v>
      </c>
      <c r="J7" s="17">
        <v>20</v>
      </c>
      <c r="K7" s="4">
        <v>72</v>
      </c>
      <c r="L7" s="4">
        <v>108</v>
      </c>
      <c r="M7" s="26">
        <v>180</v>
      </c>
      <c r="N7" s="14">
        <v>10</v>
      </c>
      <c r="O7" s="4">
        <v>72</v>
      </c>
      <c r="P7" s="5">
        <v>108</v>
      </c>
      <c r="Q7" s="24">
        <v>180</v>
      </c>
      <c r="R7" s="34">
        <f>I7+M7+Q7</f>
        <v>600</v>
      </c>
    </row>
    <row r="8" spans="1:18">
      <c r="A8" s="102" t="s">
        <v>22</v>
      </c>
      <c r="B8" s="3" t="s">
        <v>23</v>
      </c>
      <c r="C8" s="4" t="s">
        <v>17</v>
      </c>
      <c r="D8" s="63">
        <v>1</v>
      </c>
      <c r="E8" s="14">
        <v>10</v>
      </c>
      <c r="F8" s="4">
        <v>10</v>
      </c>
      <c r="G8" s="4">
        <v>48</v>
      </c>
      <c r="H8" s="5">
        <v>72</v>
      </c>
      <c r="I8" s="29">
        <v>120</v>
      </c>
      <c r="J8" s="17">
        <v>10</v>
      </c>
      <c r="K8" s="4">
        <v>36</v>
      </c>
      <c r="L8" s="4"/>
      <c r="M8" s="26">
        <v>36</v>
      </c>
      <c r="N8" s="14">
        <v>10</v>
      </c>
      <c r="O8" s="4">
        <v>36</v>
      </c>
      <c r="P8" s="5">
        <v>108</v>
      </c>
      <c r="Q8" s="24">
        <v>144</v>
      </c>
      <c r="R8" s="34">
        <v>300</v>
      </c>
    </row>
    <row r="9" spans="1:18">
      <c r="A9" s="246" t="s">
        <v>24</v>
      </c>
      <c r="B9" s="212" t="s">
        <v>25</v>
      </c>
      <c r="C9" s="213" t="s">
        <v>41</v>
      </c>
      <c r="D9" s="245">
        <v>1</v>
      </c>
      <c r="E9" s="222">
        <v>10</v>
      </c>
      <c r="F9" s="213">
        <v>10</v>
      </c>
      <c r="G9" s="213">
        <v>120</v>
      </c>
      <c r="H9" s="216"/>
      <c r="I9" s="248">
        <v>120</v>
      </c>
      <c r="J9" s="247">
        <v>10</v>
      </c>
      <c r="K9" s="213">
        <v>90</v>
      </c>
      <c r="L9" s="213"/>
      <c r="M9" s="220">
        <v>90</v>
      </c>
      <c r="N9" s="222">
        <v>10</v>
      </c>
      <c r="O9" s="213">
        <v>90</v>
      </c>
      <c r="P9" s="213"/>
      <c r="Q9" s="248">
        <v>90</v>
      </c>
      <c r="R9" s="223">
        <v>300</v>
      </c>
    </row>
    <row r="10" spans="1:18">
      <c r="A10" s="246" t="s">
        <v>27</v>
      </c>
      <c r="B10" s="212" t="s">
        <v>28</v>
      </c>
      <c r="C10" s="213" t="s">
        <v>26</v>
      </c>
      <c r="D10" s="245">
        <v>3</v>
      </c>
      <c r="E10" s="215">
        <v>30</v>
      </c>
      <c r="F10" s="213">
        <v>30</v>
      </c>
      <c r="G10" s="213">
        <v>180</v>
      </c>
      <c r="H10" s="216">
        <v>180</v>
      </c>
      <c r="I10" s="217">
        <v>360</v>
      </c>
      <c r="J10" s="222">
        <v>30</v>
      </c>
      <c r="K10" s="213">
        <v>135</v>
      </c>
      <c r="L10" s="213">
        <v>135</v>
      </c>
      <c r="M10" s="220">
        <v>270</v>
      </c>
      <c r="N10" s="222">
        <v>30</v>
      </c>
      <c r="O10" s="213">
        <v>135</v>
      </c>
      <c r="P10" s="216">
        <v>135</v>
      </c>
      <c r="Q10" s="214">
        <v>270</v>
      </c>
      <c r="R10" s="223">
        <f>I10+M10+Q10</f>
        <v>900</v>
      </c>
    </row>
    <row r="11" spans="1:18">
      <c r="A11" s="249" t="s">
        <v>29</v>
      </c>
      <c r="B11" s="212"/>
      <c r="C11" s="213"/>
      <c r="D11" s="214"/>
      <c r="E11" s="228">
        <v>10</v>
      </c>
      <c r="F11" s="229">
        <v>10</v>
      </c>
      <c r="G11" s="229">
        <v>60</v>
      </c>
      <c r="H11" s="230"/>
      <c r="I11" s="231"/>
      <c r="J11" s="232">
        <v>10</v>
      </c>
      <c r="K11" s="229">
        <v>45</v>
      </c>
      <c r="L11" s="229"/>
      <c r="M11" s="233"/>
      <c r="N11" s="232">
        <v>10</v>
      </c>
      <c r="O11" s="229">
        <v>45</v>
      </c>
      <c r="P11" s="230"/>
      <c r="Q11" s="234"/>
      <c r="R11" s="223"/>
    </row>
    <row r="12" spans="1:18">
      <c r="A12" s="249" t="s">
        <v>30</v>
      </c>
      <c r="B12" s="212"/>
      <c r="C12" s="213"/>
      <c r="D12" s="214"/>
      <c r="E12" s="228">
        <v>20</v>
      </c>
      <c r="F12" s="229">
        <v>20</v>
      </c>
      <c r="G12" s="229">
        <v>120</v>
      </c>
      <c r="H12" s="230"/>
      <c r="I12" s="231"/>
      <c r="J12" s="232">
        <v>20</v>
      </c>
      <c r="K12" s="229">
        <v>90</v>
      </c>
      <c r="L12" s="229"/>
      <c r="M12" s="233"/>
      <c r="N12" s="232">
        <v>20</v>
      </c>
      <c r="O12" s="229">
        <v>90</v>
      </c>
      <c r="P12" s="230"/>
      <c r="Q12" s="234"/>
      <c r="R12" s="223"/>
    </row>
    <row r="13" spans="1:18">
      <c r="A13" s="246" t="s">
        <v>31</v>
      </c>
      <c r="B13" s="212" t="s">
        <v>32</v>
      </c>
      <c r="C13" s="213" t="s">
        <v>26</v>
      </c>
      <c r="D13" s="245">
        <v>4</v>
      </c>
      <c r="E13" s="222">
        <v>40</v>
      </c>
      <c r="F13" s="213">
        <v>40</v>
      </c>
      <c r="G13" s="213">
        <v>240</v>
      </c>
      <c r="H13" s="216">
        <v>240</v>
      </c>
      <c r="I13" s="248">
        <v>480</v>
      </c>
      <c r="J13" s="247">
        <v>40</v>
      </c>
      <c r="K13" s="213">
        <v>180</v>
      </c>
      <c r="L13" s="213">
        <v>180</v>
      </c>
      <c r="M13" s="220">
        <v>360</v>
      </c>
      <c r="N13" s="222">
        <v>40</v>
      </c>
      <c r="O13" s="213">
        <v>180</v>
      </c>
      <c r="P13" s="213">
        <v>180</v>
      </c>
      <c r="Q13" s="248">
        <v>360</v>
      </c>
      <c r="R13" s="223">
        <f>I13+M13+Q13</f>
        <v>1200</v>
      </c>
    </row>
    <row r="14" spans="1:18">
      <c r="A14" s="224" t="s">
        <v>33</v>
      </c>
      <c r="B14" s="225"/>
      <c r="C14" s="226"/>
      <c r="D14" s="227"/>
      <c r="E14" s="250">
        <v>13.3</v>
      </c>
      <c r="F14" s="230">
        <v>13.3</v>
      </c>
      <c r="G14" s="229">
        <v>80</v>
      </c>
      <c r="H14" s="230"/>
      <c r="I14" s="251"/>
      <c r="J14" s="252">
        <v>13.3</v>
      </c>
      <c r="K14" s="229">
        <v>60</v>
      </c>
      <c r="L14" s="229"/>
      <c r="M14" s="233"/>
      <c r="N14" s="252">
        <v>13.3</v>
      </c>
      <c r="O14" s="229">
        <v>60</v>
      </c>
      <c r="P14" s="213"/>
      <c r="Q14" s="248"/>
      <c r="R14" s="223"/>
    </row>
    <row r="15" spans="1:18">
      <c r="A15" s="224" t="s">
        <v>34</v>
      </c>
      <c r="B15" s="225"/>
      <c r="C15" s="226"/>
      <c r="D15" s="227"/>
      <c r="E15" s="250">
        <v>26.7</v>
      </c>
      <c r="F15" s="230">
        <v>26.7</v>
      </c>
      <c r="G15" s="229">
        <v>160</v>
      </c>
      <c r="H15" s="230"/>
      <c r="I15" s="251"/>
      <c r="J15" s="252">
        <v>26.7</v>
      </c>
      <c r="K15" s="229">
        <v>120</v>
      </c>
      <c r="L15" s="229"/>
      <c r="M15" s="233"/>
      <c r="N15" s="252">
        <v>26.7</v>
      </c>
      <c r="O15" s="229">
        <v>120</v>
      </c>
      <c r="P15" s="213"/>
      <c r="Q15" s="248"/>
      <c r="R15" s="223"/>
    </row>
    <row r="16" spans="1:18">
      <c r="A16" s="246" t="s">
        <v>35</v>
      </c>
      <c r="B16" s="212" t="s">
        <v>36</v>
      </c>
      <c r="C16" s="213" t="s">
        <v>26</v>
      </c>
      <c r="D16" s="245">
        <v>2</v>
      </c>
      <c r="E16" s="218">
        <v>20</v>
      </c>
      <c r="F16" s="213">
        <v>20</v>
      </c>
      <c r="G16" s="213">
        <v>96</v>
      </c>
      <c r="H16" s="216">
        <v>144</v>
      </c>
      <c r="I16" s="248">
        <v>240</v>
      </c>
      <c r="J16" s="247">
        <v>20</v>
      </c>
      <c r="K16" s="213">
        <v>72</v>
      </c>
      <c r="L16" s="213">
        <v>108</v>
      </c>
      <c r="M16" s="220">
        <v>180</v>
      </c>
      <c r="N16" s="222">
        <v>10</v>
      </c>
      <c r="O16" s="213">
        <v>72</v>
      </c>
      <c r="P16" s="216">
        <v>108</v>
      </c>
      <c r="Q16" s="214">
        <v>180</v>
      </c>
      <c r="R16" s="223">
        <f>I16+M16+Q16</f>
        <v>600</v>
      </c>
    </row>
    <row r="17" spans="1:18">
      <c r="A17" s="102" t="s">
        <v>37</v>
      </c>
      <c r="B17" s="3" t="s">
        <v>38</v>
      </c>
      <c r="C17" s="4" t="s">
        <v>17</v>
      </c>
      <c r="D17" s="63">
        <v>2</v>
      </c>
      <c r="E17" s="162">
        <v>20</v>
      </c>
      <c r="F17" s="4">
        <v>20</v>
      </c>
      <c r="G17" s="4">
        <v>96</v>
      </c>
      <c r="H17" s="5">
        <v>144</v>
      </c>
      <c r="I17" s="29">
        <f>G17+H17</f>
        <v>240</v>
      </c>
      <c r="J17" s="17">
        <v>20</v>
      </c>
      <c r="K17" s="6">
        <f>2*K5</f>
        <v>72</v>
      </c>
      <c r="L17" s="6"/>
      <c r="M17" s="27">
        <f>K17</f>
        <v>72</v>
      </c>
      <c r="N17" s="31">
        <v>20</v>
      </c>
      <c r="O17" s="6">
        <v>72</v>
      </c>
      <c r="P17" s="7">
        <f>2*P5</f>
        <v>216</v>
      </c>
      <c r="Q17" s="37">
        <f>O17+P17</f>
        <v>288</v>
      </c>
      <c r="R17" s="35">
        <f>I17+M17+Q17</f>
        <v>600</v>
      </c>
    </row>
    <row r="18" spans="1:18">
      <c r="A18" s="102" t="s">
        <v>39</v>
      </c>
      <c r="B18" s="3" t="s">
        <v>40</v>
      </c>
      <c r="C18" s="4" t="s">
        <v>41</v>
      </c>
      <c r="D18" s="63">
        <v>2</v>
      </c>
      <c r="E18" s="162">
        <v>20</v>
      </c>
      <c r="F18" s="4">
        <v>20</v>
      </c>
      <c r="G18" s="4">
        <v>240</v>
      </c>
      <c r="H18" s="5"/>
      <c r="I18" s="29">
        <v>240</v>
      </c>
      <c r="J18" s="17">
        <v>20</v>
      </c>
      <c r="K18" s="6">
        <v>180</v>
      </c>
      <c r="L18" s="6"/>
      <c r="M18" s="27">
        <v>180</v>
      </c>
      <c r="N18" s="31">
        <v>20</v>
      </c>
      <c r="O18" s="6">
        <v>180</v>
      </c>
      <c r="P18" s="7"/>
      <c r="Q18" s="37"/>
      <c r="R18" s="35">
        <v>600</v>
      </c>
    </row>
    <row r="19" spans="1:18">
      <c r="A19" s="102" t="s">
        <v>42</v>
      </c>
      <c r="B19" s="3" t="s">
        <v>43</v>
      </c>
      <c r="C19" s="4" t="s">
        <v>41</v>
      </c>
      <c r="D19" s="63">
        <v>2</v>
      </c>
      <c r="E19" s="162">
        <v>20</v>
      </c>
      <c r="F19" s="4">
        <v>20</v>
      </c>
      <c r="G19" s="4">
        <v>240</v>
      </c>
      <c r="H19" s="5"/>
      <c r="I19" s="29">
        <v>240</v>
      </c>
      <c r="J19" s="17">
        <v>20</v>
      </c>
      <c r="K19" s="6">
        <v>180</v>
      </c>
      <c r="L19" s="6"/>
      <c r="M19" s="27">
        <v>180</v>
      </c>
      <c r="N19" s="31">
        <v>20</v>
      </c>
      <c r="O19" s="6">
        <v>180</v>
      </c>
      <c r="P19" s="7"/>
      <c r="Q19" s="37">
        <v>180</v>
      </c>
      <c r="R19" s="35">
        <v>600</v>
      </c>
    </row>
    <row r="20" spans="1:18">
      <c r="A20" s="102" t="s">
        <v>44</v>
      </c>
      <c r="B20" s="3" t="s">
        <v>45</v>
      </c>
      <c r="C20" s="4" t="s">
        <v>26</v>
      </c>
      <c r="D20" s="63">
        <v>4</v>
      </c>
      <c r="E20" s="162">
        <v>40</v>
      </c>
      <c r="F20" s="4">
        <v>40</v>
      </c>
      <c r="G20" s="4">
        <v>336</v>
      </c>
      <c r="H20" s="5">
        <v>144</v>
      </c>
      <c r="I20" s="29">
        <v>480</v>
      </c>
      <c r="J20" s="17">
        <v>40</v>
      </c>
      <c r="K20" s="6">
        <v>252</v>
      </c>
      <c r="L20" s="6">
        <v>108</v>
      </c>
      <c r="M20" s="27">
        <v>360</v>
      </c>
      <c r="N20" s="31">
        <v>40</v>
      </c>
      <c r="O20" s="6">
        <v>252</v>
      </c>
      <c r="P20" s="7">
        <v>108</v>
      </c>
      <c r="Q20" s="37">
        <v>360</v>
      </c>
      <c r="R20" s="35">
        <v>1200</v>
      </c>
    </row>
    <row r="21" spans="1:18">
      <c r="A21" s="103" t="s">
        <v>46</v>
      </c>
      <c r="B21" s="3" t="s">
        <v>47</v>
      </c>
      <c r="C21" s="4" t="s">
        <v>41</v>
      </c>
      <c r="D21" s="24">
        <v>1</v>
      </c>
      <c r="E21" s="196">
        <v>10</v>
      </c>
      <c r="F21" s="197">
        <v>10</v>
      </c>
      <c r="G21" s="4">
        <v>120</v>
      </c>
      <c r="H21" s="197"/>
      <c r="I21" s="198">
        <v>120</v>
      </c>
      <c r="J21" s="199">
        <v>10</v>
      </c>
      <c r="K21" s="6">
        <v>90</v>
      </c>
      <c r="L21" s="6"/>
      <c r="M21" s="200">
        <v>90</v>
      </c>
      <c r="N21" s="201">
        <v>10</v>
      </c>
      <c r="O21" s="6">
        <v>90</v>
      </c>
      <c r="P21" s="195"/>
      <c r="Q21" s="37">
        <v>90</v>
      </c>
      <c r="R21" s="35">
        <v>300</v>
      </c>
    </row>
    <row r="22" spans="1:18">
      <c r="A22" s="62" t="s">
        <v>48</v>
      </c>
      <c r="B22" s="3" t="s">
        <v>49</v>
      </c>
      <c r="C22" s="4" t="s">
        <v>26</v>
      </c>
      <c r="D22" s="63">
        <v>5</v>
      </c>
      <c r="E22" s="14">
        <v>50</v>
      </c>
      <c r="F22" s="4">
        <v>50</v>
      </c>
      <c r="G22" s="4">
        <v>240</v>
      </c>
      <c r="H22" s="4">
        <v>360</v>
      </c>
      <c r="I22" s="24">
        <v>600</v>
      </c>
      <c r="J22" s="17">
        <v>50</v>
      </c>
      <c r="K22" s="6">
        <v>180</v>
      </c>
      <c r="L22" s="6">
        <v>270</v>
      </c>
      <c r="M22" s="27">
        <v>450</v>
      </c>
      <c r="N22" s="31">
        <v>50</v>
      </c>
      <c r="O22" s="6">
        <v>180</v>
      </c>
      <c r="P22" s="6">
        <v>270</v>
      </c>
      <c r="Q22" s="38">
        <v>450</v>
      </c>
      <c r="R22" s="35">
        <v>1500</v>
      </c>
    </row>
    <row r="23" spans="1:18" ht="15.75">
      <c r="A23" s="64" t="s">
        <v>50</v>
      </c>
      <c r="B23" s="65"/>
      <c r="C23" s="66"/>
      <c r="D23" s="67">
        <f>SUM(D5:D22)</f>
        <v>32</v>
      </c>
      <c r="E23" s="53"/>
      <c r="F23" s="19"/>
      <c r="G23" s="19"/>
      <c r="H23" s="13"/>
      <c r="I23" s="30"/>
      <c r="J23" s="28"/>
      <c r="K23" s="20"/>
      <c r="L23" s="20"/>
      <c r="M23" s="22"/>
      <c r="N23" s="32"/>
      <c r="O23" s="20"/>
      <c r="P23" s="21"/>
      <c r="Q23" s="39"/>
      <c r="R23" s="36">
        <f>SUM(R5:R22)</f>
        <v>9600</v>
      </c>
    </row>
  </sheetData>
  <mergeCells count="3">
    <mergeCell ref="G3:I3"/>
    <mergeCell ref="K3:M3"/>
    <mergeCell ref="O3:Q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  <rowBreaks count="1" manualBreakCount="1">
    <brk id="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8"/>
  <sheetViews>
    <sheetView workbookViewId="0">
      <selection activeCell="A19" sqref="A19:R26"/>
    </sheetView>
  </sheetViews>
  <sheetFormatPr defaultRowHeight="15"/>
  <cols>
    <col min="1" max="1" width="38.7109375" customWidth="1"/>
    <col min="3" max="3" width="4.140625" style="2" bestFit="1" customWidth="1"/>
    <col min="4" max="4" width="10.85546875" style="2" bestFit="1" customWidth="1"/>
    <col min="18" max="18" width="10.7109375" bestFit="1" customWidth="1"/>
  </cols>
  <sheetData>
    <row r="1" spans="1:18" ht="21">
      <c r="A1" s="1" t="s">
        <v>63</v>
      </c>
    </row>
    <row r="3" spans="1:18" ht="15.75">
      <c r="A3" s="82" t="s">
        <v>1</v>
      </c>
      <c r="B3" s="59"/>
      <c r="C3" s="60"/>
      <c r="D3" s="83"/>
      <c r="E3" s="71" t="s">
        <v>2</v>
      </c>
      <c r="F3" s="72" t="s">
        <v>3</v>
      </c>
      <c r="G3" s="207" t="s">
        <v>4</v>
      </c>
      <c r="H3" s="207"/>
      <c r="I3" s="207"/>
      <c r="J3" s="174" t="s">
        <v>5</v>
      </c>
      <c r="K3" s="208" t="s">
        <v>6</v>
      </c>
      <c r="L3" s="209"/>
      <c r="M3" s="210"/>
      <c r="N3" s="179" t="s">
        <v>7</v>
      </c>
      <c r="O3" s="208" t="s">
        <v>8</v>
      </c>
      <c r="P3" s="209"/>
      <c r="Q3" s="210"/>
      <c r="R3" s="87" t="s">
        <v>9</v>
      </c>
    </row>
    <row r="4" spans="1:18" ht="15.75">
      <c r="A4" s="101" t="s">
        <v>10</v>
      </c>
      <c r="B4" s="56"/>
      <c r="C4" s="57"/>
      <c r="D4" s="94" t="s">
        <v>11</v>
      </c>
      <c r="E4" s="95" t="s">
        <v>12</v>
      </c>
      <c r="F4" s="96" t="s">
        <v>12</v>
      </c>
      <c r="G4" s="171" t="s">
        <v>12</v>
      </c>
      <c r="H4" s="171" t="s">
        <v>13</v>
      </c>
      <c r="I4" s="172" t="s">
        <v>14</v>
      </c>
      <c r="J4" s="175" t="s">
        <v>12</v>
      </c>
      <c r="K4" s="176" t="s">
        <v>12</v>
      </c>
      <c r="L4" s="171" t="s">
        <v>13</v>
      </c>
      <c r="M4" s="177" t="s">
        <v>14</v>
      </c>
      <c r="N4" s="180" t="s">
        <v>12</v>
      </c>
      <c r="O4" s="176" t="s">
        <v>12</v>
      </c>
      <c r="P4" s="171" t="s">
        <v>13</v>
      </c>
      <c r="Q4" s="177" t="s">
        <v>14</v>
      </c>
      <c r="R4" s="97" t="s">
        <v>9</v>
      </c>
    </row>
    <row r="5" spans="1:18">
      <c r="A5" s="138" t="s">
        <v>15</v>
      </c>
      <c r="B5" s="139" t="s">
        <v>16</v>
      </c>
      <c r="C5" s="140" t="s">
        <v>17</v>
      </c>
      <c r="D5" s="154">
        <v>1</v>
      </c>
      <c r="E5" s="91">
        <v>10</v>
      </c>
      <c r="F5" s="45">
        <v>10</v>
      </c>
      <c r="G5" s="45">
        <v>48</v>
      </c>
      <c r="H5" s="45">
        <v>72</v>
      </c>
      <c r="I5" s="92">
        <v>120</v>
      </c>
      <c r="J5" s="91">
        <v>10</v>
      </c>
      <c r="K5" s="45">
        <v>36</v>
      </c>
      <c r="L5" s="45"/>
      <c r="M5" s="92">
        <v>36</v>
      </c>
      <c r="N5" s="91">
        <v>10</v>
      </c>
      <c r="O5" s="45">
        <v>36</v>
      </c>
      <c r="P5" s="45">
        <v>108</v>
      </c>
      <c r="Q5" s="92">
        <v>144</v>
      </c>
      <c r="R5" s="93">
        <v>300</v>
      </c>
    </row>
    <row r="6" spans="1:18">
      <c r="A6" s="141" t="s">
        <v>18</v>
      </c>
      <c r="B6" s="133" t="s">
        <v>19</v>
      </c>
      <c r="C6" s="142" t="s">
        <v>17</v>
      </c>
      <c r="D6" s="135">
        <v>1</v>
      </c>
      <c r="E6" s="76">
        <v>10</v>
      </c>
      <c r="F6" s="4">
        <v>10</v>
      </c>
      <c r="G6" s="4">
        <v>48</v>
      </c>
      <c r="H6" s="5">
        <v>72</v>
      </c>
      <c r="I6" s="77">
        <v>120</v>
      </c>
      <c r="J6" s="76">
        <v>10</v>
      </c>
      <c r="K6" s="4">
        <v>36</v>
      </c>
      <c r="L6" s="4"/>
      <c r="M6" s="77">
        <v>36</v>
      </c>
      <c r="N6" s="76">
        <v>10</v>
      </c>
      <c r="O6" s="4">
        <v>36</v>
      </c>
      <c r="P6" s="5">
        <v>108</v>
      </c>
      <c r="Q6" s="63">
        <v>144</v>
      </c>
      <c r="R6" s="88">
        <f>I6+M6+Q6</f>
        <v>300</v>
      </c>
    </row>
    <row r="7" spans="1:18">
      <c r="A7" s="141" t="s">
        <v>20</v>
      </c>
      <c r="B7" s="133" t="s">
        <v>21</v>
      </c>
      <c r="C7" s="142" t="s">
        <v>17</v>
      </c>
      <c r="D7" s="135">
        <v>1</v>
      </c>
      <c r="E7" s="76">
        <v>10</v>
      </c>
      <c r="F7" s="4">
        <v>10</v>
      </c>
      <c r="G7" s="4">
        <v>48</v>
      </c>
      <c r="H7" s="5">
        <v>72</v>
      </c>
      <c r="I7" s="77">
        <v>120</v>
      </c>
      <c r="J7" s="76">
        <v>10</v>
      </c>
      <c r="K7" s="4">
        <v>36</v>
      </c>
      <c r="L7" s="4"/>
      <c r="M7" s="77">
        <v>36</v>
      </c>
      <c r="N7" s="76">
        <v>10</v>
      </c>
      <c r="O7" s="4">
        <v>36</v>
      </c>
      <c r="P7" s="5">
        <v>108</v>
      </c>
      <c r="Q7" s="63">
        <v>144</v>
      </c>
      <c r="R7" s="88">
        <f>I7+M7+Q7</f>
        <v>300</v>
      </c>
    </row>
    <row r="8" spans="1:18">
      <c r="A8" s="141" t="s">
        <v>27</v>
      </c>
      <c r="B8" s="133" t="s">
        <v>28</v>
      </c>
      <c r="C8" s="142" t="s">
        <v>26</v>
      </c>
      <c r="D8" s="135">
        <v>2</v>
      </c>
      <c r="E8" s="14">
        <v>20</v>
      </c>
      <c r="F8" s="4">
        <v>20</v>
      </c>
      <c r="G8" s="4">
        <v>120</v>
      </c>
      <c r="H8" s="5">
        <v>120</v>
      </c>
      <c r="I8" s="29">
        <v>240</v>
      </c>
      <c r="J8" s="17">
        <v>30</v>
      </c>
      <c r="K8" s="6">
        <v>90</v>
      </c>
      <c r="L8" s="6">
        <v>90</v>
      </c>
      <c r="M8" s="27">
        <v>180</v>
      </c>
      <c r="N8" s="31">
        <v>30</v>
      </c>
      <c r="O8" s="6">
        <v>90</v>
      </c>
      <c r="P8" s="6">
        <v>90</v>
      </c>
      <c r="Q8" s="27">
        <f>O8+P8</f>
        <v>180</v>
      </c>
      <c r="R8" s="35">
        <f>I8+M8+Q8</f>
        <v>600</v>
      </c>
    </row>
    <row r="9" spans="1:18">
      <c r="A9" s="191" t="s">
        <v>29</v>
      </c>
      <c r="B9" s="133"/>
      <c r="C9" s="142"/>
      <c r="D9" s="135"/>
      <c r="E9" s="128">
        <v>6.6</v>
      </c>
      <c r="F9" s="128">
        <v>6.6</v>
      </c>
      <c r="G9" s="118">
        <v>40</v>
      </c>
      <c r="H9" s="119"/>
      <c r="I9" s="120"/>
      <c r="J9" s="117">
        <v>6.6</v>
      </c>
      <c r="K9" s="121">
        <v>30</v>
      </c>
      <c r="L9" s="121"/>
      <c r="M9" s="122"/>
      <c r="N9" s="128">
        <v>6.6</v>
      </c>
      <c r="O9" s="121">
        <v>30</v>
      </c>
      <c r="P9" s="6"/>
      <c r="Q9" s="84"/>
      <c r="R9" s="89"/>
    </row>
    <row r="10" spans="1:18">
      <c r="A10" s="191" t="s">
        <v>30</v>
      </c>
      <c r="B10" s="133"/>
      <c r="C10" s="142"/>
      <c r="D10" s="135"/>
      <c r="E10" s="128">
        <v>13.4</v>
      </c>
      <c r="F10" s="128">
        <v>13.4</v>
      </c>
      <c r="G10" s="118">
        <v>80</v>
      </c>
      <c r="H10" s="119"/>
      <c r="I10" s="120"/>
      <c r="J10" s="117">
        <v>13.4</v>
      </c>
      <c r="K10" s="121">
        <v>60</v>
      </c>
      <c r="L10" s="121"/>
      <c r="M10" s="122"/>
      <c r="N10" s="128">
        <v>13.4</v>
      </c>
      <c r="O10" s="121">
        <v>60</v>
      </c>
      <c r="P10" s="6"/>
      <c r="Q10" s="84"/>
      <c r="R10" s="89"/>
    </row>
    <row r="11" spans="1:18">
      <c r="A11" s="141" t="s">
        <v>31</v>
      </c>
      <c r="B11" s="133" t="s">
        <v>32</v>
      </c>
      <c r="C11" s="142" t="s">
        <v>26</v>
      </c>
      <c r="D11" s="135">
        <v>3</v>
      </c>
      <c r="E11" s="76">
        <v>30</v>
      </c>
      <c r="F11" s="57">
        <v>30</v>
      </c>
      <c r="G11" s="4">
        <v>180</v>
      </c>
      <c r="H11" s="5">
        <v>180</v>
      </c>
      <c r="I11" s="77">
        <v>360</v>
      </c>
      <c r="J11" s="76">
        <v>30</v>
      </c>
      <c r="K11" s="4">
        <v>135</v>
      </c>
      <c r="L11" s="4">
        <v>135</v>
      </c>
      <c r="M11" s="77">
        <v>270</v>
      </c>
      <c r="N11" s="76">
        <v>30</v>
      </c>
      <c r="O11" s="4">
        <v>135</v>
      </c>
      <c r="P11" s="4">
        <v>135</v>
      </c>
      <c r="Q11" s="77">
        <v>270</v>
      </c>
      <c r="R11" s="88">
        <v>900</v>
      </c>
    </row>
    <row r="12" spans="1:18">
      <c r="A12" s="194" t="s">
        <v>33</v>
      </c>
      <c r="B12" s="134"/>
      <c r="C12" s="145"/>
      <c r="D12" s="136"/>
      <c r="E12" s="152">
        <v>10</v>
      </c>
      <c r="F12" s="150">
        <v>10</v>
      </c>
      <c r="G12" s="118">
        <v>60</v>
      </c>
      <c r="H12" s="119"/>
      <c r="I12" s="120"/>
      <c r="J12" s="117">
        <v>10</v>
      </c>
      <c r="K12" s="121">
        <v>45</v>
      </c>
      <c r="L12" s="121"/>
      <c r="M12" s="122"/>
      <c r="N12" s="117">
        <v>10</v>
      </c>
      <c r="O12" s="121">
        <v>45</v>
      </c>
      <c r="P12" s="4"/>
      <c r="Q12" s="77"/>
      <c r="R12" s="88"/>
    </row>
    <row r="13" spans="1:18">
      <c r="A13" s="194" t="s">
        <v>34</v>
      </c>
      <c r="B13" s="134"/>
      <c r="C13" s="145"/>
      <c r="D13" s="136"/>
      <c r="E13" s="152">
        <v>20</v>
      </c>
      <c r="F13" s="150">
        <v>20</v>
      </c>
      <c r="G13" s="118">
        <v>120</v>
      </c>
      <c r="H13" s="119"/>
      <c r="I13" s="120"/>
      <c r="J13" s="117">
        <v>20</v>
      </c>
      <c r="K13" s="121">
        <v>90</v>
      </c>
      <c r="L13" s="121"/>
      <c r="M13" s="122"/>
      <c r="N13" s="117">
        <v>20</v>
      </c>
      <c r="O13" s="121">
        <v>90</v>
      </c>
      <c r="P13" s="4"/>
      <c r="Q13" s="77"/>
      <c r="R13" s="88"/>
    </row>
    <row r="14" spans="1:18">
      <c r="A14" s="141" t="s">
        <v>35</v>
      </c>
      <c r="B14" s="133" t="s">
        <v>36</v>
      </c>
      <c r="C14" s="142" t="s">
        <v>17</v>
      </c>
      <c r="D14" s="135">
        <v>1</v>
      </c>
      <c r="E14" s="153">
        <v>10</v>
      </c>
      <c r="F14" s="151">
        <v>10</v>
      </c>
      <c r="G14" s="4">
        <v>48</v>
      </c>
      <c r="H14" s="5">
        <v>72</v>
      </c>
      <c r="I14" s="77">
        <v>120</v>
      </c>
      <c r="J14" s="76">
        <v>10</v>
      </c>
      <c r="K14" s="4">
        <v>36</v>
      </c>
      <c r="L14" s="4"/>
      <c r="M14" s="77">
        <v>36</v>
      </c>
      <c r="N14" s="76">
        <v>10</v>
      </c>
      <c r="O14" s="4">
        <v>36</v>
      </c>
      <c r="P14" s="5">
        <v>108</v>
      </c>
      <c r="Q14" s="63">
        <v>144</v>
      </c>
      <c r="R14" s="88">
        <f>I14+M14+Q14</f>
        <v>300</v>
      </c>
    </row>
    <row r="15" spans="1:18">
      <c r="A15" s="141" t="s">
        <v>37</v>
      </c>
      <c r="B15" s="133" t="s">
        <v>38</v>
      </c>
      <c r="C15" s="142" t="s">
        <v>17</v>
      </c>
      <c r="D15" s="135">
        <v>1</v>
      </c>
      <c r="E15" s="153">
        <v>10</v>
      </c>
      <c r="F15" s="151">
        <v>10</v>
      </c>
      <c r="G15" s="4">
        <v>48</v>
      </c>
      <c r="H15" s="5">
        <v>72</v>
      </c>
      <c r="I15" s="77">
        <v>120</v>
      </c>
      <c r="J15" s="76">
        <v>10</v>
      </c>
      <c r="K15" s="4">
        <v>36</v>
      </c>
      <c r="L15" s="4"/>
      <c r="M15" s="77">
        <v>36</v>
      </c>
      <c r="N15" s="76">
        <v>10</v>
      </c>
      <c r="O15" s="4">
        <v>36</v>
      </c>
      <c r="P15" s="5">
        <v>108</v>
      </c>
      <c r="Q15" s="63">
        <v>144</v>
      </c>
      <c r="R15" s="88">
        <f>I15+M15+Q15</f>
        <v>300</v>
      </c>
    </row>
    <row r="16" spans="1:18">
      <c r="A16" s="141" t="s">
        <v>39</v>
      </c>
      <c r="B16" s="133" t="s">
        <v>40</v>
      </c>
      <c r="C16" s="142" t="s">
        <v>41</v>
      </c>
      <c r="D16" s="135">
        <v>2</v>
      </c>
      <c r="E16" s="153">
        <v>20</v>
      </c>
      <c r="F16" s="151">
        <v>20</v>
      </c>
      <c r="G16" s="4">
        <v>240</v>
      </c>
      <c r="H16" s="5"/>
      <c r="I16" s="77">
        <v>240</v>
      </c>
      <c r="J16" s="76">
        <v>20</v>
      </c>
      <c r="K16" s="5">
        <v>180</v>
      </c>
      <c r="L16" s="6"/>
      <c r="M16" s="84">
        <v>180</v>
      </c>
      <c r="N16" s="85">
        <v>20</v>
      </c>
      <c r="O16" s="6">
        <v>180</v>
      </c>
      <c r="P16" s="7"/>
      <c r="Q16" s="86">
        <v>180</v>
      </c>
      <c r="R16" s="89">
        <v>600</v>
      </c>
    </row>
    <row r="17" spans="1:18">
      <c r="A17" s="141" t="s">
        <v>64</v>
      </c>
      <c r="B17" s="133" t="s">
        <v>65</v>
      </c>
      <c r="C17" s="142" t="s">
        <v>41</v>
      </c>
      <c r="D17" s="135">
        <v>2</v>
      </c>
      <c r="E17" s="153">
        <v>20</v>
      </c>
      <c r="F17" s="151">
        <v>20</v>
      </c>
      <c r="G17" s="4">
        <v>240</v>
      </c>
      <c r="H17" s="5"/>
      <c r="I17" s="77">
        <v>240</v>
      </c>
      <c r="J17" s="76">
        <v>20</v>
      </c>
      <c r="K17" s="5">
        <v>180</v>
      </c>
      <c r="L17" s="6"/>
      <c r="M17" s="84">
        <v>180</v>
      </c>
      <c r="N17" s="85">
        <v>20</v>
      </c>
      <c r="O17" s="6">
        <v>180</v>
      </c>
      <c r="P17" s="7"/>
      <c r="Q17" s="86">
        <v>180</v>
      </c>
      <c r="R17" s="89">
        <v>600</v>
      </c>
    </row>
    <row r="18" spans="1:18">
      <c r="A18" s="141" t="s">
        <v>42</v>
      </c>
      <c r="B18" s="133" t="s">
        <v>43</v>
      </c>
      <c r="C18" s="142" t="s">
        <v>41</v>
      </c>
      <c r="D18" s="135">
        <v>2</v>
      </c>
      <c r="E18" s="153">
        <v>20</v>
      </c>
      <c r="F18" s="151">
        <v>20</v>
      </c>
      <c r="G18" s="4">
        <v>240</v>
      </c>
      <c r="H18" s="5"/>
      <c r="I18" s="77">
        <v>240</v>
      </c>
      <c r="J18" s="76">
        <v>20</v>
      </c>
      <c r="K18" s="5">
        <v>180</v>
      </c>
      <c r="L18" s="6"/>
      <c r="M18" s="84">
        <v>180</v>
      </c>
      <c r="N18" s="85">
        <v>20</v>
      </c>
      <c r="O18" s="6">
        <v>180</v>
      </c>
      <c r="P18" s="7"/>
      <c r="Q18" s="86">
        <v>180</v>
      </c>
      <c r="R18" s="89">
        <v>600</v>
      </c>
    </row>
    <row r="19" spans="1:18">
      <c r="A19" s="253" t="s">
        <v>44</v>
      </c>
      <c r="B19" s="254" t="s">
        <v>45</v>
      </c>
      <c r="C19" s="255" t="s">
        <v>26</v>
      </c>
      <c r="D19" s="256">
        <v>4</v>
      </c>
      <c r="E19" s="215">
        <v>40</v>
      </c>
      <c r="F19" s="213">
        <v>40</v>
      </c>
      <c r="G19" s="213">
        <v>336</v>
      </c>
      <c r="H19" s="216">
        <v>144</v>
      </c>
      <c r="I19" s="217">
        <v>480</v>
      </c>
      <c r="J19" s="215">
        <v>40</v>
      </c>
      <c r="K19" s="213">
        <v>252</v>
      </c>
      <c r="L19" s="213">
        <v>108</v>
      </c>
      <c r="M19" s="217">
        <v>360</v>
      </c>
      <c r="N19" s="215">
        <v>40</v>
      </c>
      <c r="O19" s="213">
        <v>252</v>
      </c>
      <c r="P19" s="213">
        <v>108</v>
      </c>
      <c r="Q19" s="217">
        <v>360</v>
      </c>
      <c r="R19" s="257">
        <v>1200</v>
      </c>
    </row>
    <row r="20" spans="1:18">
      <c r="A20" s="253" t="s">
        <v>46</v>
      </c>
      <c r="B20" s="254" t="s">
        <v>47</v>
      </c>
      <c r="C20" s="255" t="s">
        <v>41</v>
      </c>
      <c r="D20" s="256">
        <v>1</v>
      </c>
      <c r="E20" s="241">
        <v>10</v>
      </c>
      <c r="F20" s="242">
        <v>10</v>
      </c>
      <c r="G20" s="213">
        <v>120</v>
      </c>
      <c r="H20" s="216"/>
      <c r="I20" s="217">
        <v>120</v>
      </c>
      <c r="J20" s="215">
        <v>10</v>
      </c>
      <c r="K20" s="213">
        <v>90</v>
      </c>
      <c r="L20" s="213"/>
      <c r="M20" s="217">
        <v>90</v>
      </c>
      <c r="N20" s="215">
        <v>10</v>
      </c>
      <c r="O20" s="213">
        <v>90</v>
      </c>
      <c r="P20" s="216"/>
      <c r="Q20" s="245">
        <v>90</v>
      </c>
      <c r="R20" s="257">
        <f>I20+M20+Q20</f>
        <v>300</v>
      </c>
    </row>
    <row r="21" spans="1:18">
      <c r="A21" s="253" t="s">
        <v>48</v>
      </c>
      <c r="B21" s="254" t="s">
        <v>49</v>
      </c>
      <c r="C21" s="255" t="s">
        <v>26</v>
      </c>
      <c r="D21" s="256">
        <v>4</v>
      </c>
      <c r="E21" s="215">
        <v>40</v>
      </c>
      <c r="F21" s="244">
        <v>40</v>
      </c>
      <c r="G21" s="213">
        <v>192</v>
      </c>
      <c r="H21" s="216">
        <v>288</v>
      </c>
      <c r="I21" s="217">
        <v>480</v>
      </c>
      <c r="J21" s="215">
        <v>40</v>
      </c>
      <c r="K21" s="213">
        <v>144</v>
      </c>
      <c r="L21" s="213">
        <v>216</v>
      </c>
      <c r="M21" s="217">
        <v>360</v>
      </c>
      <c r="N21" s="215">
        <v>40</v>
      </c>
      <c r="O21" s="213">
        <v>144</v>
      </c>
      <c r="P21" s="213">
        <v>216</v>
      </c>
      <c r="Q21" s="217">
        <v>360</v>
      </c>
      <c r="R21" s="257">
        <f>I21+M21+Q21</f>
        <v>1200</v>
      </c>
    </row>
    <row r="22" spans="1:18" ht="15.75">
      <c r="A22" s="258" t="s">
        <v>50</v>
      </c>
      <c r="B22" s="254"/>
      <c r="C22" s="255"/>
      <c r="D22" s="259">
        <f>SUM(D5:D21)</f>
        <v>25</v>
      </c>
      <c r="E22" s="260"/>
      <c r="F22" s="213"/>
      <c r="G22" s="213"/>
      <c r="H22" s="213"/>
      <c r="I22" s="245"/>
      <c r="J22" s="260"/>
      <c r="K22" s="213"/>
      <c r="L22" s="213"/>
      <c r="M22" s="245"/>
      <c r="N22" s="260"/>
      <c r="O22" s="213"/>
      <c r="P22" s="213"/>
      <c r="Q22" s="245"/>
      <c r="R22" s="257"/>
    </row>
    <row r="23" spans="1:18">
      <c r="A23" s="253"/>
      <c r="B23" s="254"/>
      <c r="C23" s="255"/>
      <c r="D23" s="256"/>
      <c r="E23" s="260"/>
      <c r="F23" s="213"/>
      <c r="G23" s="213"/>
      <c r="H23" s="213"/>
      <c r="I23" s="245"/>
      <c r="J23" s="260"/>
      <c r="K23" s="213"/>
      <c r="L23" s="213"/>
      <c r="M23" s="245"/>
      <c r="N23" s="260"/>
      <c r="O23" s="213"/>
      <c r="P23" s="213"/>
      <c r="Q23" s="245"/>
      <c r="R23" s="257"/>
    </row>
    <row r="24" spans="1:18" ht="15.75">
      <c r="A24" s="258" t="s">
        <v>66</v>
      </c>
      <c r="B24" s="254"/>
      <c r="C24" s="255"/>
      <c r="D24" s="256"/>
      <c r="E24" s="260"/>
      <c r="F24" s="213"/>
      <c r="G24" s="213"/>
      <c r="H24" s="213"/>
      <c r="I24" s="245"/>
      <c r="J24" s="260"/>
      <c r="K24" s="213"/>
      <c r="L24" s="213"/>
      <c r="M24" s="245"/>
      <c r="N24" s="260"/>
      <c r="O24" s="213"/>
      <c r="P24" s="213"/>
      <c r="Q24" s="245"/>
      <c r="R24" s="257"/>
    </row>
    <row r="25" spans="1:18">
      <c r="A25" s="253" t="s">
        <v>24</v>
      </c>
      <c r="B25" s="254" t="s">
        <v>67</v>
      </c>
      <c r="C25" s="255" t="s">
        <v>26</v>
      </c>
      <c r="D25" s="256">
        <v>7</v>
      </c>
      <c r="E25" s="260">
        <v>70</v>
      </c>
      <c r="F25" s="213">
        <v>70</v>
      </c>
      <c r="G25" s="213">
        <v>336</v>
      </c>
      <c r="H25" s="213">
        <v>504</v>
      </c>
      <c r="I25" s="245">
        <v>840</v>
      </c>
      <c r="J25" s="260">
        <v>70</v>
      </c>
      <c r="K25" s="213">
        <v>252</v>
      </c>
      <c r="L25" s="213">
        <v>378</v>
      </c>
      <c r="M25" s="245">
        <v>630</v>
      </c>
      <c r="N25" s="260">
        <v>70</v>
      </c>
      <c r="O25" s="213">
        <v>252</v>
      </c>
      <c r="P25" s="213">
        <v>378</v>
      </c>
      <c r="Q25" s="245">
        <v>630</v>
      </c>
      <c r="R25" s="257">
        <f>I25+M25+Q25</f>
        <v>2100</v>
      </c>
    </row>
    <row r="26" spans="1:18" ht="15.75">
      <c r="A26" s="258" t="s">
        <v>68</v>
      </c>
      <c r="B26" s="254"/>
      <c r="C26" s="255"/>
      <c r="D26" s="259">
        <f>SUM(D25:D25)</f>
        <v>7</v>
      </c>
      <c r="E26" s="260"/>
      <c r="F26" s="213"/>
      <c r="G26" s="213"/>
      <c r="H26" s="213"/>
      <c r="I26" s="245"/>
      <c r="J26" s="260"/>
      <c r="K26" s="213"/>
      <c r="L26" s="213"/>
      <c r="M26" s="245"/>
      <c r="N26" s="260"/>
      <c r="O26" s="213"/>
      <c r="P26" s="213"/>
      <c r="Q26" s="245"/>
      <c r="R26" s="257"/>
    </row>
    <row r="27" spans="1:18">
      <c r="A27" s="141"/>
      <c r="B27" s="133"/>
      <c r="C27" s="142"/>
      <c r="D27" s="135"/>
      <c r="E27" s="81"/>
      <c r="F27" s="4"/>
      <c r="G27" s="4"/>
      <c r="H27" s="4"/>
      <c r="I27" s="63"/>
      <c r="J27" s="81"/>
      <c r="K27" s="4"/>
      <c r="L27" s="4"/>
      <c r="M27" s="63"/>
      <c r="N27" s="81"/>
      <c r="O27" s="4"/>
      <c r="P27" s="4"/>
      <c r="Q27" s="63"/>
      <c r="R27" s="88"/>
    </row>
    <row r="28" spans="1:18" ht="16.5" thickBot="1">
      <c r="A28" s="147" t="s">
        <v>14</v>
      </c>
      <c r="B28" s="148"/>
      <c r="C28" s="149"/>
      <c r="D28" s="137">
        <f>D22+D26</f>
        <v>32</v>
      </c>
      <c r="E28" s="78"/>
      <c r="F28" s="66"/>
      <c r="G28" s="66"/>
      <c r="H28" s="66"/>
      <c r="I28" s="80"/>
      <c r="J28" s="78"/>
      <c r="K28" s="66"/>
      <c r="L28" s="66"/>
      <c r="M28" s="80"/>
      <c r="N28" s="78"/>
      <c r="O28" s="66"/>
      <c r="P28" s="66"/>
      <c r="Q28" s="80"/>
      <c r="R28" s="90">
        <f>SUM(R5:R27)</f>
        <v>9600</v>
      </c>
    </row>
  </sheetData>
  <sortState xmlns:xlrd2="http://schemas.microsoft.com/office/spreadsheetml/2017/richdata2" ref="A19:R20">
    <sortCondition ref="A19:A20"/>
  </sortState>
  <mergeCells count="3">
    <mergeCell ref="G3:I3"/>
    <mergeCell ref="K3:M3"/>
    <mergeCell ref="O3:Q3"/>
  </mergeCells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  <rowBreaks count="1" manualBreakCount="1">
    <brk id="3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07A33-76AF-4123-80D1-1EE249B2F041}">
  <sheetPr>
    <pageSetUpPr fitToPage="1"/>
  </sheetPr>
  <dimension ref="A1:R26"/>
  <sheetViews>
    <sheetView workbookViewId="0">
      <selection activeCell="A16" sqref="A16:R16"/>
    </sheetView>
  </sheetViews>
  <sheetFormatPr defaultRowHeight="15"/>
  <cols>
    <col min="1" max="1" width="38.7109375" customWidth="1"/>
    <col min="3" max="3" width="4.140625" style="2" bestFit="1" customWidth="1"/>
    <col min="4" max="4" width="10.85546875" style="2" bestFit="1" customWidth="1"/>
    <col min="18" max="18" width="10.7109375" bestFit="1" customWidth="1"/>
  </cols>
  <sheetData>
    <row r="1" spans="1:18" ht="21">
      <c r="A1" s="1" t="s">
        <v>69</v>
      </c>
    </row>
    <row r="3" spans="1:18" ht="15.75">
      <c r="A3" s="82" t="s">
        <v>1</v>
      </c>
      <c r="B3" s="59"/>
      <c r="C3" s="60"/>
      <c r="D3" s="83"/>
      <c r="E3" s="71" t="s">
        <v>2</v>
      </c>
      <c r="F3" s="72" t="s">
        <v>3</v>
      </c>
      <c r="G3" s="207" t="s">
        <v>4</v>
      </c>
      <c r="H3" s="207"/>
      <c r="I3" s="207"/>
      <c r="J3" s="174" t="s">
        <v>5</v>
      </c>
      <c r="K3" s="208" t="s">
        <v>6</v>
      </c>
      <c r="L3" s="209"/>
      <c r="M3" s="210"/>
      <c r="N3" s="179" t="s">
        <v>7</v>
      </c>
      <c r="O3" s="208" t="s">
        <v>8</v>
      </c>
      <c r="P3" s="209"/>
      <c r="Q3" s="210"/>
      <c r="R3" s="87" t="s">
        <v>9</v>
      </c>
    </row>
    <row r="4" spans="1:18" ht="16.5" thickBot="1">
      <c r="A4" s="101" t="s">
        <v>10</v>
      </c>
      <c r="B4" s="56"/>
      <c r="C4" s="57"/>
      <c r="D4" s="170" t="s">
        <v>11</v>
      </c>
      <c r="E4" s="95" t="s">
        <v>12</v>
      </c>
      <c r="F4" s="96" t="s">
        <v>12</v>
      </c>
      <c r="G4" s="171" t="s">
        <v>12</v>
      </c>
      <c r="H4" s="171" t="s">
        <v>13</v>
      </c>
      <c r="I4" s="172" t="s">
        <v>14</v>
      </c>
      <c r="J4" s="175" t="s">
        <v>12</v>
      </c>
      <c r="K4" s="176" t="s">
        <v>12</v>
      </c>
      <c r="L4" s="171" t="s">
        <v>13</v>
      </c>
      <c r="M4" s="177" t="s">
        <v>14</v>
      </c>
      <c r="N4" s="180" t="s">
        <v>12</v>
      </c>
      <c r="O4" s="176" t="s">
        <v>12</v>
      </c>
      <c r="P4" s="171" t="s">
        <v>13</v>
      </c>
      <c r="Q4" s="177" t="s">
        <v>14</v>
      </c>
      <c r="R4" s="97" t="s">
        <v>9</v>
      </c>
    </row>
    <row r="5" spans="1:18">
      <c r="A5" s="138" t="s">
        <v>15</v>
      </c>
      <c r="B5" s="139" t="s">
        <v>16</v>
      </c>
      <c r="C5" s="166" t="s">
        <v>17</v>
      </c>
      <c r="D5" s="158">
        <v>1</v>
      </c>
      <c r="E5" s="98">
        <v>10</v>
      </c>
      <c r="F5" s="45">
        <v>10</v>
      </c>
      <c r="G5" s="45">
        <v>48</v>
      </c>
      <c r="H5" s="45">
        <v>72</v>
      </c>
      <c r="I5" s="92">
        <v>120</v>
      </c>
      <c r="J5" s="91">
        <v>10</v>
      </c>
      <c r="K5" s="45">
        <v>36</v>
      </c>
      <c r="L5" s="45"/>
      <c r="M5" s="92">
        <v>36</v>
      </c>
      <c r="N5" s="91">
        <v>10</v>
      </c>
      <c r="O5" s="45">
        <v>36</v>
      </c>
      <c r="P5" s="45">
        <v>108</v>
      </c>
      <c r="Q5" s="92">
        <v>144</v>
      </c>
      <c r="R5" s="35">
        <f>I5+M5+Q5</f>
        <v>300</v>
      </c>
    </row>
    <row r="6" spans="1:18">
      <c r="A6" s="141" t="s">
        <v>27</v>
      </c>
      <c r="B6" s="133" t="s">
        <v>28</v>
      </c>
      <c r="C6" s="167" t="s">
        <v>26</v>
      </c>
      <c r="D6" s="34">
        <v>2</v>
      </c>
      <c r="E6" s="14">
        <v>20</v>
      </c>
      <c r="F6" s="4">
        <v>20</v>
      </c>
      <c r="G6" s="4">
        <v>120</v>
      </c>
      <c r="H6" s="5">
        <v>120</v>
      </c>
      <c r="I6" s="29">
        <v>240</v>
      </c>
      <c r="J6" s="17">
        <v>30</v>
      </c>
      <c r="K6" s="6">
        <v>90</v>
      </c>
      <c r="L6" s="6">
        <v>90</v>
      </c>
      <c r="M6" s="27">
        <v>180</v>
      </c>
      <c r="N6" s="31">
        <v>30</v>
      </c>
      <c r="O6" s="6">
        <v>90</v>
      </c>
      <c r="P6" s="6">
        <v>90</v>
      </c>
      <c r="Q6" s="27">
        <f>O6+P6</f>
        <v>180</v>
      </c>
      <c r="R6" s="35">
        <f t="shared" ref="R6:R17" si="0">I6+M6+Q6</f>
        <v>600</v>
      </c>
    </row>
    <row r="7" spans="1:18">
      <c r="A7" s="143" t="s">
        <v>29</v>
      </c>
      <c r="B7" s="133"/>
      <c r="C7" s="167"/>
      <c r="D7" s="34"/>
      <c r="E7" s="128">
        <v>6.6</v>
      </c>
      <c r="F7" s="128">
        <v>6.6</v>
      </c>
      <c r="G7" s="118">
        <v>40</v>
      </c>
      <c r="H7" s="119"/>
      <c r="I7" s="120"/>
      <c r="J7" s="117">
        <v>6.6</v>
      </c>
      <c r="K7" s="121">
        <v>30</v>
      </c>
      <c r="L7" s="121"/>
      <c r="M7" s="122"/>
      <c r="N7" s="128">
        <v>6.6</v>
      </c>
      <c r="O7" s="121">
        <v>30</v>
      </c>
      <c r="P7" s="6"/>
      <c r="Q7" s="84"/>
      <c r="R7" s="35"/>
    </row>
    <row r="8" spans="1:18">
      <c r="A8" s="143" t="s">
        <v>30</v>
      </c>
      <c r="B8" s="133"/>
      <c r="C8" s="167"/>
      <c r="D8" s="34"/>
      <c r="E8" s="128">
        <v>13.4</v>
      </c>
      <c r="F8" s="128">
        <v>13.4</v>
      </c>
      <c r="G8" s="118">
        <v>80</v>
      </c>
      <c r="H8" s="119"/>
      <c r="I8" s="120"/>
      <c r="J8" s="117">
        <v>13.4</v>
      </c>
      <c r="K8" s="121">
        <v>60</v>
      </c>
      <c r="L8" s="121"/>
      <c r="M8" s="122"/>
      <c r="N8" s="128">
        <v>13.4</v>
      </c>
      <c r="O8" s="121">
        <v>60</v>
      </c>
      <c r="P8" s="6"/>
      <c r="Q8" s="84"/>
      <c r="R8" s="35"/>
    </row>
    <row r="9" spans="1:18">
      <c r="A9" s="141" t="s">
        <v>31</v>
      </c>
      <c r="B9" s="133" t="s">
        <v>32</v>
      </c>
      <c r="C9" s="167" t="s">
        <v>26</v>
      </c>
      <c r="D9" s="34">
        <v>3</v>
      </c>
      <c r="E9" s="76">
        <v>30</v>
      </c>
      <c r="F9" s="57">
        <v>30</v>
      </c>
      <c r="G9" s="4">
        <v>180</v>
      </c>
      <c r="H9" s="5">
        <v>180</v>
      </c>
      <c r="I9" s="77">
        <v>360</v>
      </c>
      <c r="J9" s="76">
        <v>30</v>
      </c>
      <c r="K9" s="4">
        <v>135</v>
      </c>
      <c r="L9" s="4">
        <v>135</v>
      </c>
      <c r="M9" s="77">
        <v>270</v>
      </c>
      <c r="N9" s="76">
        <v>30</v>
      </c>
      <c r="O9" s="4">
        <v>135</v>
      </c>
      <c r="P9" s="4">
        <v>135</v>
      </c>
      <c r="Q9" s="77">
        <v>270</v>
      </c>
      <c r="R9" s="35">
        <f t="shared" si="0"/>
        <v>900</v>
      </c>
    </row>
    <row r="10" spans="1:18">
      <c r="A10" s="144" t="s">
        <v>33</v>
      </c>
      <c r="B10" s="134"/>
      <c r="C10" s="168"/>
      <c r="D10" s="165"/>
      <c r="E10" s="152">
        <v>10</v>
      </c>
      <c r="F10" s="150">
        <v>10</v>
      </c>
      <c r="G10" s="118">
        <v>60</v>
      </c>
      <c r="H10" s="119"/>
      <c r="I10" s="120"/>
      <c r="J10" s="117">
        <v>10</v>
      </c>
      <c r="K10" s="121">
        <v>45</v>
      </c>
      <c r="L10" s="121"/>
      <c r="M10" s="122"/>
      <c r="N10" s="117">
        <v>10</v>
      </c>
      <c r="O10" s="121">
        <v>45</v>
      </c>
      <c r="P10" s="4"/>
      <c r="Q10" s="77"/>
      <c r="R10" s="35"/>
    </row>
    <row r="11" spans="1:18">
      <c r="A11" s="144" t="s">
        <v>34</v>
      </c>
      <c r="B11" s="134"/>
      <c r="C11" s="168"/>
      <c r="D11" s="165"/>
      <c r="E11" s="152">
        <v>20</v>
      </c>
      <c r="F11" s="150">
        <v>20</v>
      </c>
      <c r="G11" s="118">
        <v>120</v>
      </c>
      <c r="H11" s="119"/>
      <c r="I11" s="120"/>
      <c r="J11" s="117">
        <v>20</v>
      </c>
      <c r="K11" s="121">
        <v>90</v>
      </c>
      <c r="L11" s="121"/>
      <c r="M11" s="122"/>
      <c r="N11" s="117">
        <v>20</v>
      </c>
      <c r="O11" s="121">
        <v>90</v>
      </c>
      <c r="P11" s="4"/>
      <c r="Q11" s="77"/>
      <c r="R11" s="35"/>
    </row>
    <row r="12" spans="1:18">
      <c r="A12" s="141" t="s">
        <v>37</v>
      </c>
      <c r="B12" s="133" t="s">
        <v>38</v>
      </c>
      <c r="C12" s="167" t="s">
        <v>17</v>
      </c>
      <c r="D12" s="34">
        <v>1</v>
      </c>
      <c r="E12" s="162">
        <v>10</v>
      </c>
      <c r="F12" s="151">
        <v>10</v>
      </c>
      <c r="G12" s="4">
        <v>48</v>
      </c>
      <c r="H12" s="5">
        <v>72</v>
      </c>
      <c r="I12" s="77">
        <v>120</v>
      </c>
      <c r="J12" s="76">
        <v>10</v>
      </c>
      <c r="K12" s="4">
        <v>36</v>
      </c>
      <c r="L12" s="4"/>
      <c r="M12" s="77">
        <v>36</v>
      </c>
      <c r="N12" s="76">
        <v>10</v>
      </c>
      <c r="O12" s="4">
        <v>36</v>
      </c>
      <c r="P12" s="5">
        <v>108</v>
      </c>
      <c r="Q12" s="63">
        <v>144</v>
      </c>
      <c r="R12" s="35">
        <f t="shared" si="0"/>
        <v>300</v>
      </c>
    </row>
    <row r="13" spans="1:18">
      <c r="A13" s="141" t="s">
        <v>39</v>
      </c>
      <c r="B13" s="133" t="s">
        <v>40</v>
      </c>
      <c r="C13" s="167" t="s">
        <v>41</v>
      </c>
      <c r="D13" s="34">
        <v>2</v>
      </c>
      <c r="E13" s="162">
        <v>20</v>
      </c>
      <c r="F13" s="151">
        <v>20</v>
      </c>
      <c r="G13" s="14">
        <v>240</v>
      </c>
      <c r="H13" s="5"/>
      <c r="I13" s="77">
        <v>240</v>
      </c>
      <c r="J13" s="76">
        <v>20</v>
      </c>
      <c r="K13" s="6">
        <v>180</v>
      </c>
      <c r="L13" s="6"/>
      <c r="M13" s="84">
        <v>180</v>
      </c>
      <c r="N13" s="85">
        <v>20</v>
      </c>
      <c r="O13" s="7">
        <v>180</v>
      </c>
      <c r="P13" s="7"/>
      <c r="Q13" s="86">
        <v>180</v>
      </c>
      <c r="R13" s="35">
        <f t="shared" si="0"/>
        <v>600</v>
      </c>
    </row>
    <row r="14" spans="1:18">
      <c r="A14" s="141" t="s">
        <v>42</v>
      </c>
      <c r="B14" s="133" t="s">
        <v>43</v>
      </c>
      <c r="C14" s="167" t="s">
        <v>41</v>
      </c>
      <c r="D14" s="34">
        <v>2</v>
      </c>
      <c r="E14" s="162">
        <v>20</v>
      </c>
      <c r="F14" s="151">
        <v>20</v>
      </c>
      <c r="G14" s="14">
        <v>240</v>
      </c>
      <c r="H14" s="5"/>
      <c r="I14" s="77">
        <v>240</v>
      </c>
      <c r="J14" s="76">
        <v>20</v>
      </c>
      <c r="K14" s="6">
        <v>180</v>
      </c>
      <c r="L14" s="6"/>
      <c r="M14" s="84">
        <v>180</v>
      </c>
      <c r="N14" s="85">
        <v>20</v>
      </c>
      <c r="O14" s="7">
        <v>180</v>
      </c>
      <c r="P14" s="7"/>
      <c r="Q14" s="86">
        <v>180</v>
      </c>
      <c r="R14" s="35">
        <f>I14+M14+Q14</f>
        <v>600</v>
      </c>
    </row>
    <row r="15" spans="1:18">
      <c r="A15" s="141" t="s">
        <v>44</v>
      </c>
      <c r="B15" s="133" t="s">
        <v>45</v>
      </c>
      <c r="C15" s="167" t="s">
        <v>26</v>
      </c>
      <c r="D15" s="34">
        <v>4</v>
      </c>
      <c r="E15" s="162">
        <v>40</v>
      </c>
      <c r="F15" s="151">
        <v>40</v>
      </c>
      <c r="G15" s="99">
        <v>336</v>
      </c>
      <c r="H15" s="5">
        <v>144</v>
      </c>
      <c r="I15" s="77">
        <v>480</v>
      </c>
      <c r="J15" s="76">
        <v>40</v>
      </c>
      <c r="K15" s="4">
        <v>252</v>
      </c>
      <c r="L15" s="4">
        <v>108</v>
      </c>
      <c r="M15" s="77">
        <v>360</v>
      </c>
      <c r="N15" s="76">
        <v>40</v>
      </c>
      <c r="O15" s="4">
        <v>252</v>
      </c>
      <c r="P15" s="4">
        <v>108</v>
      </c>
      <c r="Q15" s="77">
        <v>360</v>
      </c>
      <c r="R15" s="35">
        <f>I15+M15+Q15</f>
        <v>1200</v>
      </c>
    </row>
    <row r="16" spans="1:18">
      <c r="A16" s="253" t="s">
        <v>46</v>
      </c>
      <c r="B16" s="254" t="s">
        <v>65</v>
      </c>
      <c r="C16" s="261" t="s">
        <v>41</v>
      </c>
      <c r="D16" s="223">
        <v>1</v>
      </c>
      <c r="E16" s="218">
        <v>10</v>
      </c>
      <c r="F16" s="242">
        <v>10</v>
      </c>
      <c r="G16" s="216">
        <v>120</v>
      </c>
      <c r="H16" s="216"/>
      <c r="I16" s="217">
        <v>120</v>
      </c>
      <c r="J16" s="215">
        <v>10</v>
      </c>
      <c r="K16" s="213">
        <v>90</v>
      </c>
      <c r="L16" s="213"/>
      <c r="M16" s="217">
        <v>90</v>
      </c>
      <c r="N16" s="215">
        <v>10</v>
      </c>
      <c r="O16" s="216">
        <v>90</v>
      </c>
      <c r="P16" s="216"/>
      <c r="Q16" s="245">
        <v>90</v>
      </c>
      <c r="R16" s="223">
        <f>I16+M16+Q16</f>
        <v>300</v>
      </c>
    </row>
    <row r="17" spans="1:18">
      <c r="A17" s="141" t="s">
        <v>48</v>
      </c>
      <c r="B17" s="133" t="s">
        <v>49</v>
      </c>
      <c r="C17" s="167" t="s">
        <v>26</v>
      </c>
      <c r="D17" s="34">
        <v>5</v>
      </c>
      <c r="E17" s="14">
        <v>50</v>
      </c>
      <c r="F17" s="45">
        <v>50</v>
      </c>
      <c r="G17" s="4">
        <v>240</v>
      </c>
      <c r="H17" s="5">
        <v>360</v>
      </c>
      <c r="I17" s="77">
        <v>600</v>
      </c>
      <c r="J17" s="76">
        <v>50</v>
      </c>
      <c r="K17" s="4">
        <v>180</v>
      </c>
      <c r="L17" s="4">
        <v>270</v>
      </c>
      <c r="M17" s="77">
        <v>450</v>
      </c>
      <c r="N17" s="76">
        <v>50</v>
      </c>
      <c r="O17" s="4">
        <v>180</v>
      </c>
      <c r="P17" s="4">
        <v>270</v>
      </c>
      <c r="Q17" s="77">
        <v>450</v>
      </c>
      <c r="R17" s="35">
        <f t="shared" si="0"/>
        <v>1500</v>
      </c>
    </row>
    <row r="18" spans="1:18">
      <c r="A18" s="141"/>
      <c r="B18" s="133"/>
      <c r="C18" s="167"/>
      <c r="D18" s="34"/>
      <c r="E18" s="99"/>
      <c r="F18" s="4"/>
      <c r="G18" s="4"/>
      <c r="H18" s="4"/>
      <c r="I18" s="63"/>
      <c r="J18" s="81"/>
      <c r="K18" s="4"/>
      <c r="L18" s="4"/>
      <c r="M18" s="63"/>
      <c r="N18" s="81"/>
      <c r="O18" s="4"/>
      <c r="P18" s="4"/>
      <c r="Q18" s="63"/>
      <c r="R18" s="35"/>
    </row>
    <row r="19" spans="1:18" ht="15.75">
      <c r="A19" s="146" t="s">
        <v>66</v>
      </c>
      <c r="B19" s="133"/>
      <c r="C19" s="167"/>
      <c r="D19" s="34"/>
      <c r="E19" s="99"/>
      <c r="F19" s="4"/>
      <c r="G19" s="4"/>
      <c r="H19" s="4"/>
      <c r="I19" s="63"/>
      <c r="J19" s="81"/>
      <c r="K19" s="4"/>
      <c r="L19" s="4"/>
      <c r="M19" s="63"/>
      <c r="N19" s="81"/>
      <c r="O19" s="4"/>
      <c r="P19" s="4"/>
      <c r="Q19" s="63"/>
      <c r="R19" s="35"/>
    </row>
    <row r="20" spans="1:18">
      <c r="A20" s="141" t="s">
        <v>18</v>
      </c>
      <c r="B20" s="133" t="s">
        <v>19</v>
      </c>
      <c r="C20" s="167" t="s">
        <v>26</v>
      </c>
      <c r="D20" s="34">
        <v>2</v>
      </c>
      <c r="E20" s="14">
        <v>20</v>
      </c>
      <c r="F20" s="57">
        <v>20</v>
      </c>
      <c r="G20" s="4">
        <v>96</v>
      </c>
      <c r="H20" s="5">
        <v>144</v>
      </c>
      <c r="I20" s="77">
        <v>240</v>
      </c>
      <c r="J20" s="17">
        <v>20</v>
      </c>
      <c r="K20" s="4">
        <v>72</v>
      </c>
      <c r="L20" s="4">
        <v>108</v>
      </c>
      <c r="M20" s="29">
        <v>180</v>
      </c>
      <c r="N20" s="17">
        <v>20</v>
      </c>
      <c r="O20" s="4">
        <v>72</v>
      </c>
      <c r="P20" s="5">
        <v>108</v>
      </c>
      <c r="Q20" s="24">
        <v>180</v>
      </c>
      <c r="R20" s="34">
        <f>I20+M20+Q20</f>
        <v>600</v>
      </c>
    </row>
    <row r="21" spans="1:18">
      <c r="A21" s="141" t="s">
        <v>70</v>
      </c>
      <c r="B21" s="133" t="s">
        <v>71</v>
      </c>
      <c r="C21" s="167" t="s">
        <v>41</v>
      </c>
      <c r="D21" s="34">
        <v>3</v>
      </c>
      <c r="E21" s="111">
        <v>30</v>
      </c>
      <c r="F21" s="151">
        <v>30</v>
      </c>
      <c r="G21" s="99">
        <v>360</v>
      </c>
      <c r="H21" s="4"/>
      <c r="I21" s="63">
        <v>360</v>
      </c>
      <c r="J21" s="17">
        <v>30</v>
      </c>
      <c r="K21" s="4">
        <v>270</v>
      </c>
      <c r="L21" s="4"/>
      <c r="M21" s="29">
        <v>270</v>
      </c>
      <c r="N21" s="17">
        <v>30</v>
      </c>
      <c r="O21" s="4">
        <v>270</v>
      </c>
      <c r="P21" s="5"/>
      <c r="Q21" s="24">
        <v>270</v>
      </c>
      <c r="R21" s="34">
        <v>900</v>
      </c>
    </row>
    <row r="22" spans="1:18">
      <c r="A22" s="141" t="s">
        <v>20</v>
      </c>
      <c r="B22" s="133" t="s">
        <v>72</v>
      </c>
      <c r="C22" s="167" t="s">
        <v>26</v>
      </c>
      <c r="D22" s="34">
        <v>3</v>
      </c>
      <c r="E22" s="162">
        <v>30</v>
      </c>
      <c r="F22" s="190">
        <v>30</v>
      </c>
      <c r="G22" s="4">
        <v>144</v>
      </c>
      <c r="H22" s="5">
        <v>216</v>
      </c>
      <c r="I22" s="77">
        <v>360</v>
      </c>
      <c r="J22" s="14">
        <v>30</v>
      </c>
      <c r="K22" s="4">
        <v>108</v>
      </c>
      <c r="L22" s="4">
        <v>162</v>
      </c>
      <c r="M22" s="29">
        <v>270</v>
      </c>
      <c r="N22" s="76">
        <v>30</v>
      </c>
      <c r="O22" s="4">
        <v>108</v>
      </c>
      <c r="P22" s="4">
        <v>162</v>
      </c>
      <c r="Q22" s="29">
        <v>270</v>
      </c>
      <c r="R22" s="34">
        <f>I22+M22+Q22</f>
        <v>900</v>
      </c>
    </row>
    <row r="23" spans="1:18">
      <c r="A23" s="141" t="s">
        <v>35</v>
      </c>
      <c r="B23" s="133" t="s">
        <v>36</v>
      </c>
      <c r="C23" s="2" t="s">
        <v>26</v>
      </c>
      <c r="D23" s="34">
        <v>3</v>
      </c>
      <c r="E23" s="162">
        <v>30</v>
      </c>
      <c r="F23" s="151">
        <v>30</v>
      </c>
      <c r="G23" s="4">
        <v>144</v>
      </c>
      <c r="H23" s="5">
        <v>216</v>
      </c>
      <c r="I23" s="77">
        <v>360</v>
      </c>
      <c r="J23" s="14">
        <v>30</v>
      </c>
      <c r="K23" s="4">
        <v>108</v>
      </c>
      <c r="L23" s="4">
        <v>162</v>
      </c>
      <c r="M23" s="29">
        <v>270</v>
      </c>
      <c r="N23" s="76">
        <v>30</v>
      </c>
      <c r="O23" s="4">
        <v>108</v>
      </c>
      <c r="P23" s="4">
        <v>162</v>
      </c>
      <c r="Q23" s="29">
        <v>270</v>
      </c>
      <c r="R23" s="34">
        <v>900</v>
      </c>
    </row>
    <row r="24" spans="1:18" ht="15.75">
      <c r="A24" s="146" t="s">
        <v>68</v>
      </c>
      <c r="B24" s="133"/>
      <c r="C24" s="167"/>
      <c r="D24" s="160">
        <f>SUM(D22:D23)</f>
        <v>6</v>
      </c>
      <c r="E24" s="99"/>
      <c r="F24" s="4"/>
      <c r="G24" s="4"/>
      <c r="H24" s="4"/>
      <c r="I24" s="63"/>
      <c r="J24" s="81"/>
      <c r="K24" s="4"/>
      <c r="L24" s="4"/>
      <c r="M24" s="63"/>
      <c r="N24" s="81"/>
      <c r="O24" s="4"/>
      <c r="P24" s="4"/>
      <c r="Q24" s="63"/>
      <c r="R24" s="88"/>
    </row>
    <row r="25" spans="1:18">
      <c r="A25" s="141"/>
      <c r="B25" s="133"/>
      <c r="C25" s="167"/>
      <c r="D25" s="34"/>
      <c r="E25" s="99"/>
      <c r="F25" s="4"/>
      <c r="G25" s="4"/>
      <c r="H25" s="4"/>
      <c r="I25" s="63"/>
      <c r="J25" s="81"/>
      <c r="K25" s="4"/>
      <c r="L25" s="4"/>
      <c r="M25" s="63"/>
      <c r="N25" s="81"/>
      <c r="O25" s="4"/>
      <c r="P25" s="4"/>
      <c r="Q25" s="63"/>
      <c r="R25" s="88"/>
    </row>
    <row r="26" spans="1:18" ht="16.5" thickBot="1">
      <c r="A26" s="147" t="s">
        <v>14</v>
      </c>
      <c r="B26" s="148"/>
      <c r="C26" s="169"/>
      <c r="D26" s="161">
        <f>SUM(D5:D23)</f>
        <v>32</v>
      </c>
      <c r="E26" s="100"/>
      <c r="F26" s="66"/>
      <c r="G26" s="66"/>
      <c r="H26" s="66"/>
      <c r="I26" s="80"/>
      <c r="J26" s="78"/>
      <c r="K26" s="66"/>
      <c r="L26" s="66"/>
      <c r="M26" s="80"/>
      <c r="N26" s="78"/>
      <c r="O26" s="66"/>
      <c r="P26" s="66"/>
      <c r="Q26" s="80"/>
      <c r="R26" s="90">
        <f>SUM(R5:R25)</f>
        <v>9600</v>
      </c>
    </row>
  </sheetData>
  <sortState xmlns:xlrd2="http://schemas.microsoft.com/office/spreadsheetml/2017/richdata2" ref="A14:R16">
    <sortCondition ref="A14:A16"/>
  </sortState>
  <mergeCells count="3">
    <mergeCell ref="G3:I3"/>
    <mergeCell ref="K3:M3"/>
    <mergeCell ref="O3:Q3"/>
  </mergeCells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  <rowBreaks count="1" manualBreakCount="1">
    <brk id="2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30"/>
  <sheetViews>
    <sheetView topLeftCell="A5" workbookViewId="0">
      <selection activeCell="A7" sqref="A7:R28"/>
    </sheetView>
  </sheetViews>
  <sheetFormatPr defaultRowHeight="15"/>
  <cols>
    <col min="1" max="1" width="38.7109375" customWidth="1"/>
    <col min="3" max="3" width="4.140625" style="2" bestFit="1" customWidth="1"/>
    <col min="4" max="4" width="10.85546875" style="2" bestFit="1" customWidth="1"/>
    <col min="18" max="18" width="10.7109375" bestFit="1" customWidth="1"/>
  </cols>
  <sheetData>
    <row r="1" spans="1:18" ht="21">
      <c r="A1" s="1" t="s">
        <v>73</v>
      </c>
    </row>
    <row r="3" spans="1:18" ht="15.75">
      <c r="A3" s="82" t="s">
        <v>1</v>
      </c>
      <c r="B3" s="59"/>
      <c r="C3" s="60"/>
      <c r="D3" s="83"/>
      <c r="E3" s="71" t="s">
        <v>2</v>
      </c>
      <c r="F3" s="72" t="s">
        <v>3</v>
      </c>
      <c r="G3" s="207" t="s">
        <v>4</v>
      </c>
      <c r="H3" s="207"/>
      <c r="I3" s="207"/>
      <c r="J3" s="174" t="s">
        <v>5</v>
      </c>
      <c r="K3" s="208" t="s">
        <v>6</v>
      </c>
      <c r="L3" s="209"/>
      <c r="M3" s="210"/>
      <c r="N3" s="179" t="s">
        <v>7</v>
      </c>
      <c r="O3" s="208" t="s">
        <v>8</v>
      </c>
      <c r="P3" s="209"/>
      <c r="Q3" s="210"/>
      <c r="R3" s="87" t="s">
        <v>9</v>
      </c>
    </row>
    <row r="4" spans="1:18" ht="15.75">
      <c r="A4" s="101" t="s">
        <v>10</v>
      </c>
      <c r="B4" s="56"/>
      <c r="C4" s="57"/>
      <c r="D4" s="170" t="s">
        <v>11</v>
      </c>
      <c r="E4" s="95" t="s">
        <v>12</v>
      </c>
      <c r="F4" s="96" t="s">
        <v>12</v>
      </c>
      <c r="G4" s="171" t="s">
        <v>12</v>
      </c>
      <c r="H4" s="171" t="s">
        <v>13</v>
      </c>
      <c r="I4" s="172" t="s">
        <v>14</v>
      </c>
      <c r="J4" s="175" t="s">
        <v>12</v>
      </c>
      <c r="K4" s="176" t="s">
        <v>12</v>
      </c>
      <c r="L4" s="171" t="s">
        <v>13</v>
      </c>
      <c r="M4" s="177" t="s">
        <v>14</v>
      </c>
      <c r="N4" s="180" t="s">
        <v>12</v>
      </c>
      <c r="O4" s="176" t="s">
        <v>12</v>
      </c>
      <c r="P4" s="171" t="s">
        <v>13</v>
      </c>
      <c r="Q4" s="177" t="s">
        <v>14</v>
      </c>
      <c r="R4" s="97" t="s">
        <v>9</v>
      </c>
    </row>
    <row r="5" spans="1:18">
      <c r="A5" s="138" t="s">
        <v>15</v>
      </c>
      <c r="B5" s="139" t="s">
        <v>16</v>
      </c>
      <c r="C5" s="166" t="s">
        <v>17</v>
      </c>
      <c r="D5" s="158">
        <v>1</v>
      </c>
      <c r="E5" s="98">
        <v>10</v>
      </c>
      <c r="F5" s="45">
        <v>10</v>
      </c>
      <c r="G5" s="45">
        <v>48</v>
      </c>
      <c r="H5" s="45">
        <v>72</v>
      </c>
      <c r="I5" s="92">
        <v>120</v>
      </c>
      <c r="J5" s="91">
        <v>10</v>
      </c>
      <c r="K5" s="45">
        <v>36</v>
      </c>
      <c r="L5" s="45"/>
      <c r="M5" s="92">
        <v>36</v>
      </c>
      <c r="N5" s="91">
        <v>10</v>
      </c>
      <c r="O5" s="45">
        <v>36</v>
      </c>
      <c r="P5" s="45">
        <v>108</v>
      </c>
      <c r="Q5" s="92">
        <v>144</v>
      </c>
      <c r="R5" s="93">
        <v>300</v>
      </c>
    </row>
    <row r="6" spans="1:18">
      <c r="A6" s="141" t="s">
        <v>18</v>
      </c>
      <c r="B6" s="133" t="s">
        <v>19</v>
      </c>
      <c r="C6" s="167" t="s">
        <v>17</v>
      </c>
      <c r="D6" s="34">
        <v>1</v>
      </c>
      <c r="E6" s="14">
        <v>10</v>
      </c>
      <c r="F6" s="4">
        <v>10</v>
      </c>
      <c r="G6" s="4">
        <v>48</v>
      </c>
      <c r="H6" s="5">
        <v>72</v>
      </c>
      <c r="I6" s="77">
        <v>120</v>
      </c>
      <c r="J6" s="76">
        <v>10</v>
      </c>
      <c r="K6" s="4">
        <v>36</v>
      </c>
      <c r="L6" s="4"/>
      <c r="M6" s="77">
        <v>36</v>
      </c>
      <c r="N6" s="76">
        <v>10</v>
      </c>
      <c r="O6" s="4">
        <v>36</v>
      </c>
      <c r="P6" s="5">
        <v>108</v>
      </c>
      <c r="Q6" s="63">
        <v>144</v>
      </c>
      <c r="R6" s="88">
        <f>I6+M6+Q6</f>
        <v>300</v>
      </c>
    </row>
    <row r="7" spans="1:18">
      <c r="A7" s="253" t="s">
        <v>20</v>
      </c>
      <c r="B7" s="254" t="s">
        <v>21</v>
      </c>
      <c r="C7" s="261" t="s">
        <v>17</v>
      </c>
      <c r="D7" s="223">
        <v>1</v>
      </c>
      <c r="E7" s="222">
        <v>10</v>
      </c>
      <c r="F7" s="213">
        <v>10</v>
      </c>
      <c r="G7" s="213">
        <v>48</v>
      </c>
      <c r="H7" s="216">
        <v>72</v>
      </c>
      <c r="I7" s="217">
        <v>120</v>
      </c>
      <c r="J7" s="215">
        <v>10</v>
      </c>
      <c r="K7" s="213">
        <v>36</v>
      </c>
      <c r="L7" s="213"/>
      <c r="M7" s="217">
        <v>36</v>
      </c>
      <c r="N7" s="215">
        <v>10</v>
      </c>
      <c r="O7" s="213">
        <v>36</v>
      </c>
      <c r="P7" s="216">
        <v>108</v>
      </c>
      <c r="Q7" s="245">
        <v>144</v>
      </c>
      <c r="R7" s="257">
        <f>I7+M7+Q7</f>
        <v>300</v>
      </c>
    </row>
    <row r="8" spans="1:18">
      <c r="A8" s="253" t="s">
        <v>24</v>
      </c>
      <c r="B8" s="254" t="s">
        <v>25</v>
      </c>
      <c r="C8" s="261" t="s">
        <v>41</v>
      </c>
      <c r="D8" s="223">
        <v>1</v>
      </c>
      <c r="E8" s="222">
        <v>10</v>
      </c>
      <c r="F8" s="213">
        <v>10</v>
      </c>
      <c r="G8" s="213">
        <v>120</v>
      </c>
      <c r="H8" s="216"/>
      <c r="I8" s="217">
        <v>120</v>
      </c>
      <c r="J8" s="215">
        <v>10</v>
      </c>
      <c r="K8" s="213">
        <v>90</v>
      </c>
      <c r="L8" s="213"/>
      <c r="M8" s="217">
        <v>90</v>
      </c>
      <c r="N8" s="215">
        <v>10</v>
      </c>
      <c r="O8" s="213">
        <v>90</v>
      </c>
      <c r="P8" s="216"/>
      <c r="Q8" s="245">
        <v>90</v>
      </c>
      <c r="R8" s="257">
        <f>I8+M8+Q8</f>
        <v>300</v>
      </c>
    </row>
    <row r="9" spans="1:18">
      <c r="A9" s="253" t="s">
        <v>27</v>
      </c>
      <c r="B9" s="254" t="s">
        <v>28</v>
      </c>
      <c r="C9" s="261" t="s">
        <v>26</v>
      </c>
      <c r="D9" s="223">
        <v>2</v>
      </c>
      <c r="E9" s="222">
        <v>20</v>
      </c>
      <c r="F9" s="213">
        <v>20</v>
      </c>
      <c r="G9" s="213">
        <v>120</v>
      </c>
      <c r="H9" s="216">
        <v>120</v>
      </c>
      <c r="I9" s="248">
        <v>240</v>
      </c>
      <c r="J9" s="247">
        <v>30</v>
      </c>
      <c r="K9" s="213">
        <v>90</v>
      </c>
      <c r="L9" s="213">
        <v>90</v>
      </c>
      <c r="M9" s="220">
        <v>180</v>
      </c>
      <c r="N9" s="222">
        <v>30</v>
      </c>
      <c r="O9" s="213">
        <v>90</v>
      </c>
      <c r="P9" s="213">
        <v>90</v>
      </c>
      <c r="Q9" s="220">
        <f>O9+P9</f>
        <v>180</v>
      </c>
      <c r="R9" s="223">
        <f>I9+M9+Q9</f>
        <v>600</v>
      </c>
    </row>
    <row r="10" spans="1:18">
      <c r="A10" s="262" t="s">
        <v>29</v>
      </c>
      <c r="B10" s="254"/>
      <c r="C10" s="261"/>
      <c r="D10" s="223"/>
      <c r="E10" s="232">
        <v>6.6</v>
      </c>
      <c r="F10" s="232">
        <v>6.6</v>
      </c>
      <c r="G10" s="229">
        <v>40</v>
      </c>
      <c r="H10" s="230"/>
      <c r="I10" s="251"/>
      <c r="J10" s="252">
        <v>6.6</v>
      </c>
      <c r="K10" s="229">
        <v>30</v>
      </c>
      <c r="L10" s="229"/>
      <c r="M10" s="233"/>
      <c r="N10" s="232">
        <v>6.6</v>
      </c>
      <c r="O10" s="229">
        <v>30</v>
      </c>
      <c r="P10" s="213"/>
      <c r="Q10" s="217"/>
      <c r="R10" s="257"/>
    </row>
    <row r="11" spans="1:18">
      <c r="A11" s="262" t="s">
        <v>30</v>
      </c>
      <c r="B11" s="254"/>
      <c r="C11" s="261"/>
      <c r="D11" s="223"/>
      <c r="E11" s="232">
        <v>13.4</v>
      </c>
      <c r="F11" s="232">
        <v>13.4</v>
      </c>
      <c r="G11" s="229">
        <v>80</v>
      </c>
      <c r="H11" s="230"/>
      <c r="I11" s="251"/>
      <c r="J11" s="252">
        <v>13.4</v>
      </c>
      <c r="K11" s="229">
        <v>60</v>
      </c>
      <c r="L11" s="229"/>
      <c r="M11" s="233"/>
      <c r="N11" s="232">
        <v>13.4</v>
      </c>
      <c r="O11" s="229">
        <v>60</v>
      </c>
      <c r="P11" s="213"/>
      <c r="Q11" s="217"/>
      <c r="R11" s="257"/>
    </row>
    <row r="12" spans="1:18">
      <c r="A12" s="253" t="s">
        <v>74</v>
      </c>
      <c r="B12" s="254" t="s">
        <v>75</v>
      </c>
      <c r="C12" s="261" t="s">
        <v>41</v>
      </c>
      <c r="D12" s="223">
        <v>1</v>
      </c>
      <c r="E12" s="222">
        <v>10</v>
      </c>
      <c r="F12" s="213">
        <v>10</v>
      </c>
      <c r="G12" s="213">
        <v>120</v>
      </c>
      <c r="H12" s="216"/>
      <c r="I12" s="217">
        <v>120</v>
      </c>
      <c r="J12" s="215">
        <v>10</v>
      </c>
      <c r="K12" s="213">
        <v>90</v>
      </c>
      <c r="L12" s="213"/>
      <c r="M12" s="217">
        <v>90</v>
      </c>
      <c r="N12" s="215">
        <v>10</v>
      </c>
      <c r="O12" s="213">
        <v>90</v>
      </c>
      <c r="P12" s="216"/>
      <c r="Q12" s="245">
        <v>90</v>
      </c>
      <c r="R12" s="257">
        <f>I12+M12+Q12</f>
        <v>300</v>
      </c>
    </row>
    <row r="13" spans="1:18">
      <c r="A13" s="253" t="s">
        <v>31</v>
      </c>
      <c r="B13" s="254" t="s">
        <v>32</v>
      </c>
      <c r="C13" s="261" t="s">
        <v>26</v>
      </c>
      <c r="D13" s="223">
        <v>3</v>
      </c>
      <c r="E13" s="215">
        <v>30</v>
      </c>
      <c r="F13" s="235">
        <v>30</v>
      </c>
      <c r="G13" s="213">
        <v>180</v>
      </c>
      <c r="H13" s="216">
        <v>180</v>
      </c>
      <c r="I13" s="217">
        <v>360</v>
      </c>
      <c r="J13" s="215">
        <v>30</v>
      </c>
      <c r="K13" s="213">
        <v>135</v>
      </c>
      <c r="L13" s="213">
        <v>135</v>
      </c>
      <c r="M13" s="217">
        <v>270</v>
      </c>
      <c r="N13" s="215">
        <v>30</v>
      </c>
      <c r="O13" s="213">
        <v>135</v>
      </c>
      <c r="P13" s="213">
        <v>135</v>
      </c>
      <c r="Q13" s="217">
        <v>270</v>
      </c>
      <c r="R13" s="257">
        <v>900</v>
      </c>
    </row>
    <row r="14" spans="1:18">
      <c r="A14" s="263" t="s">
        <v>33</v>
      </c>
      <c r="B14" s="264"/>
      <c r="C14" s="265"/>
      <c r="D14" s="266"/>
      <c r="E14" s="250">
        <v>10</v>
      </c>
      <c r="F14" s="237">
        <v>10</v>
      </c>
      <c r="G14" s="229">
        <v>60</v>
      </c>
      <c r="H14" s="230"/>
      <c r="I14" s="251"/>
      <c r="J14" s="252">
        <v>10</v>
      </c>
      <c r="K14" s="229">
        <v>45</v>
      </c>
      <c r="L14" s="229"/>
      <c r="M14" s="233"/>
      <c r="N14" s="252">
        <v>10</v>
      </c>
      <c r="O14" s="229">
        <v>45</v>
      </c>
      <c r="P14" s="213"/>
      <c r="Q14" s="217"/>
      <c r="R14" s="257"/>
    </row>
    <row r="15" spans="1:18">
      <c r="A15" s="263" t="s">
        <v>34</v>
      </c>
      <c r="B15" s="264"/>
      <c r="C15" s="265"/>
      <c r="D15" s="266"/>
      <c r="E15" s="250">
        <v>20</v>
      </c>
      <c r="F15" s="237">
        <v>20</v>
      </c>
      <c r="G15" s="229">
        <v>120</v>
      </c>
      <c r="H15" s="230"/>
      <c r="I15" s="251"/>
      <c r="J15" s="252">
        <v>20</v>
      </c>
      <c r="K15" s="229">
        <v>90</v>
      </c>
      <c r="L15" s="229"/>
      <c r="M15" s="233"/>
      <c r="N15" s="252">
        <v>20</v>
      </c>
      <c r="O15" s="229">
        <v>90</v>
      </c>
      <c r="P15" s="213"/>
      <c r="Q15" s="217"/>
      <c r="R15" s="257"/>
    </row>
    <row r="16" spans="1:18">
      <c r="A16" s="253" t="s">
        <v>35</v>
      </c>
      <c r="B16" s="254" t="s">
        <v>36</v>
      </c>
      <c r="C16" s="261" t="s">
        <v>17</v>
      </c>
      <c r="D16" s="223">
        <v>1</v>
      </c>
      <c r="E16" s="218">
        <v>10</v>
      </c>
      <c r="F16" s="242">
        <v>10</v>
      </c>
      <c r="G16" s="213">
        <v>48</v>
      </c>
      <c r="H16" s="216">
        <v>72</v>
      </c>
      <c r="I16" s="217">
        <v>120</v>
      </c>
      <c r="J16" s="215">
        <v>10</v>
      </c>
      <c r="K16" s="213">
        <v>36</v>
      </c>
      <c r="L16" s="213"/>
      <c r="M16" s="217">
        <v>36</v>
      </c>
      <c r="N16" s="215">
        <v>10</v>
      </c>
      <c r="O16" s="213">
        <v>36</v>
      </c>
      <c r="P16" s="216">
        <v>108</v>
      </c>
      <c r="Q16" s="245">
        <v>144</v>
      </c>
      <c r="R16" s="257">
        <f>I16+M16+Q16</f>
        <v>300</v>
      </c>
    </row>
    <row r="17" spans="1:18">
      <c r="A17" s="253" t="s">
        <v>37</v>
      </c>
      <c r="B17" s="254" t="s">
        <v>38</v>
      </c>
      <c r="C17" s="261" t="s">
        <v>17</v>
      </c>
      <c r="D17" s="223">
        <v>1</v>
      </c>
      <c r="E17" s="218">
        <v>10</v>
      </c>
      <c r="F17" s="242">
        <v>10</v>
      </c>
      <c r="G17" s="213">
        <v>48</v>
      </c>
      <c r="H17" s="216">
        <v>72</v>
      </c>
      <c r="I17" s="217">
        <v>120</v>
      </c>
      <c r="J17" s="215">
        <v>10</v>
      </c>
      <c r="K17" s="213">
        <v>36</v>
      </c>
      <c r="L17" s="213"/>
      <c r="M17" s="217">
        <v>36</v>
      </c>
      <c r="N17" s="215">
        <v>10</v>
      </c>
      <c r="O17" s="213">
        <v>36</v>
      </c>
      <c r="P17" s="216">
        <v>108</v>
      </c>
      <c r="Q17" s="245">
        <v>144</v>
      </c>
      <c r="R17" s="257">
        <f>I17+M17+Q17</f>
        <v>300</v>
      </c>
    </row>
    <row r="18" spans="1:18">
      <c r="A18" s="253" t="s">
        <v>39</v>
      </c>
      <c r="B18" s="254" t="s">
        <v>40</v>
      </c>
      <c r="C18" s="261" t="s">
        <v>41</v>
      </c>
      <c r="D18" s="223">
        <v>2</v>
      </c>
      <c r="E18" s="218">
        <v>20</v>
      </c>
      <c r="F18" s="242">
        <v>20</v>
      </c>
      <c r="G18" s="222">
        <v>240</v>
      </c>
      <c r="H18" s="216"/>
      <c r="I18" s="217">
        <v>240</v>
      </c>
      <c r="J18" s="215">
        <v>20</v>
      </c>
      <c r="K18" s="213">
        <v>180</v>
      </c>
      <c r="L18" s="213"/>
      <c r="M18" s="217">
        <v>180</v>
      </c>
      <c r="N18" s="215">
        <v>20</v>
      </c>
      <c r="O18" s="216">
        <v>180</v>
      </c>
      <c r="P18" s="216"/>
      <c r="Q18" s="245">
        <v>180</v>
      </c>
      <c r="R18" s="257">
        <v>600</v>
      </c>
    </row>
    <row r="19" spans="1:18">
      <c r="A19" s="253" t="s">
        <v>42</v>
      </c>
      <c r="B19" s="254" t="s">
        <v>43</v>
      </c>
      <c r="C19" s="261" t="s">
        <v>41</v>
      </c>
      <c r="D19" s="223">
        <v>2</v>
      </c>
      <c r="E19" s="218">
        <v>20</v>
      </c>
      <c r="F19" s="242">
        <v>20</v>
      </c>
      <c r="G19" s="222">
        <v>240</v>
      </c>
      <c r="H19" s="216"/>
      <c r="I19" s="217">
        <v>240</v>
      </c>
      <c r="J19" s="215">
        <v>20</v>
      </c>
      <c r="K19" s="213">
        <v>180</v>
      </c>
      <c r="L19" s="213"/>
      <c r="M19" s="217">
        <v>180</v>
      </c>
      <c r="N19" s="215">
        <v>20</v>
      </c>
      <c r="O19" s="216">
        <v>180</v>
      </c>
      <c r="P19" s="216"/>
      <c r="Q19" s="245">
        <v>180</v>
      </c>
      <c r="R19" s="257">
        <v>600</v>
      </c>
    </row>
    <row r="20" spans="1:18">
      <c r="A20" s="253" t="s">
        <v>44</v>
      </c>
      <c r="B20" s="254" t="s">
        <v>45</v>
      </c>
      <c r="C20" s="261" t="s">
        <v>26</v>
      </c>
      <c r="D20" s="223">
        <v>4</v>
      </c>
      <c r="E20" s="218">
        <v>40</v>
      </c>
      <c r="F20" s="242">
        <v>40</v>
      </c>
      <c r="G20" s="213">
        <v>336</v>
      </c>
      <c r="H20" s="216">
        <v>144</v>
      </c>
      <c r="I20" s="217">
        <v>480</v>
      </c>
      <c r="J20" s="215">
        <v>40</v>
      </c>
      <c r="K20" s="213">
        <v>252</v>
      </c>
      <c r="L20" s="213">
        <v>108</v>
      </c>
      <c r="M20" s="217">
        <v>360</v>
      </c>
      <c r="N20" s="215">
        <v>40</v>
      </c>
      <c r="O20" s="213">
        <v>252</v>
      </c>
      <c r="P20" s="213">
        <v>108</v>
      </c>
      <c r="Q20" s="217">
        <v>360</v>
      </c>
      <c r="R20" s="257">
        <v>1200</v>
      </c>
    </row>
    <row r="21" spans="1:18">
      <c r="A21" s="253" t="s">
        <v>46</v>
      </c>
      <c r="B21" s="254" t="s">
        <v>47</v>
      </c>
      <c r="C21" s="261" t="s">
        <v>41</v>
      </c>
      <c r="D21" s="223">
        <v>1</v>
      </c>
      <c r="E21" s="222">
        <v>10</v>
      </c>
      <c r="F21" s="213">
        <v>10</v>
      </c>
      <c r="G21" s="213">
        <v>120</v>
      </c>
      <c r="H21" s="216"/>
      <c r="I21" s="217">
        <v>120</v>
      </c>
      <c r="J21" s="215">
        <v>10</v>
      </c>
      <c r="K21" s="213">
        <v>90</v>
      </c>
      <c r="L21" s="213"/>
      <c r="M21" s="217">
        <v>90</v>
      </c>
      <c r="N21" s="215">
        <v>10</v>
      </c>
      <c r="O21" s="213">
        <v>90</v>
      </c>
      <c r="P21" s="216"/>
      <c r="Q21" s="245">
        <v>90</v>
      </c>
      <c r="R21" s="257">
        <f>I21+M21+Q21</f>
        <v>300</v>
      </c>
    </row>
    <row r="22" spans="1:18">
      <c r="A22" s="253" t="s">
        <v>48</v>
      </c>
      <c r="B22" s="254" t="s">
        <v>49</v>
      </c>
      <c r="C22" s="261" t="s">
        <v>26</v>
      </c>
      <c r="D22" s="223">
        <v>4</v>
      </c>
      <c r="E22" s="222">
        <v>40</v>
      </c>
      <c r="F22" s="244">
        <v>40</v>
      </c>
      <c r="G22" s="213">
        <v>192</v>
      </c>
      <c r="H22" s="216">
        <v>288</v>
      </c>
      <c r="I22" s="217">
        <v>480</v>
      </c>
      <c r="J22" s="215">
        <v>40</v>
      </c>
      <c r="K22" s="213">
        <v>144</v>
      </c>
      <c r="L22" s="213">
        <v>216</v>
      </c>
      <c r="M22" s="217">
        <v>360</v>
      </c>
      <c r="N22" s="215">
        <v>40</v>
      </c>
      <c r="O22" s="213">
        <v>144</v>
      </c>
      <c r="P22" s="213">
        <v>216</v>
      </c>
      <c r="Q22" s="217">
        <v>360</v>
      </c>
      <c r="R22" s="257">
        <f>I22+M22+Q22</f>
        <v>1200</v>
      </c>
    </row>
    <row r="23" spans="1:18" ht="15.75">
      <c r="A23" s="258" t="s">
        <v>50</v>
      </c>
      <c r="B23" s="254"/>
      <c r="C23" s="261"/>
      <c r="D23" s="267">
        <f>SUM(D5:D22)</f>
        <v>25</v>
      </c>
      <c r="E23" s="268"/>
      <c r="F23" s="213"/>
      <c r="G23" s="213"/>
      <c r="H23" s="213"/>
      <c r="I23" s="245"/>
      <c r="J23" s="260"/>
      <c r="K23" s="213"/>
      <c r="L23" s="213"/>
      <c r="M23" s="245"/>
      <c r="N23" s="260"/>
      <c r="O23" s="213"/>
      <c r="P23" s="213"/>
      <c r="Q23" s="245"/>
      <c r="R23" s="257"/>
    </row>
    <row r="24" spans="1:18">
      <c r="A24" s="253"/>
      <c r="B24" s="254"/>
      <c r="C24" s="261"/>
      <c r="D24" s="223"/>
      <c r="E24" s="268"/>
      <c r="F24" s="213"/>
      <c r="G24" s="213"/>
      <c r="H24" s="213"/>
      <c r="I24" s="245"/>
      <c r="J24" s="260"/>
      <c r="K24" s="213"/>
      <c r="L24" s="213"/>
      <c r="M24" s="245"/>
      <c r="N24" s="260"/>
      <c r="O24" s="213"/>
      <c r="P24" s="213"/>
      <c r="Q24" s="245"/>
      <c r="R24" s="257"/>
    </row>
    <row r="25" spans="1:18" ht="15.75">
      <c r="A25" s="258" t="s">
        <v>66</v>
      </c>
      <c r="B25" s="254"/>
      <c r="C25" s="261"/>
      <c r="D25" s="223"/>
      <c r="E25" s="268"/>
      <c r="F25" s="213"/>
      <c r="G25" s="213"/>
      <c r="H25" s="213"/>
      <c r="I25" s="245"/>
      <c r="J25" s="260"/>
      <c r="K25" s="213"/>
      <c r="L25" s="213"/>
      <c r="M25" s="245"/>
      <c r="N25" s="260"/>
      <c r="O25" s="213"/>
      <c r="P25" s="213"/>
      <c r="Q25" s="245"/>
      <c r="R25" s="257"/>
    </row>
    <row r="26" spans="1:18">
      <c r="A26" s="253" t="s">
        <v>76</v>
      </c>
      <c r="B26" s="254" t="s">
        <v>77</v>
      </c>
      <c r="C26" s="261" t="s">
        <v>26</v>
      </c>
      <c r="D26" s="223">
        <v>2</v>
      </c>
      <c r="E26" s="222">
        <v>20</v>
      </c>
      <c r="F26" s="213">
        <v>20</v>
      </c>
      <c r="G26" s="213">
        <v>96</v>
      </c>
      <c r="H26" s="216">
        <v>144</v>
      </c>
      <c r="I26" s="248">
        <v>240</v>
      </c>
      <c r="J26" s="247">
        <v>20</v>
      </c>
      <c r="K26" s="213">
        <v>72</v>
      </c>
      <c r="L26" s="213">
        <v>108</v>
      </c>
      <c r="M26" s="248">
        <v>180</v>
      </c>
      <c r="N26" s="247">
        <v>20</v>
      </c>
      <c r="O26" s="213">
        <v>72</v>
      </c>
      <c r="P26" s="216">
        <v>108</v>
      </c>
      <c r="Q26" s="214">
        <v>180</v>
      </c>
      <c r="R26" s="257">
        <v>600</v>
      </c>
    </row>
    <row r="27" spans="1:18">
      <c r="A27" s="253" t="s">
        <v>78</v>
      </c>
      <c r="B27" s="254" t="s">
        <v>79</v>
      </c>
      <c r="C27" s="261" t="s">
        <v>26</v>
      </c>
      <c r="D27" s="223">
        <v>5</v>
      </c>
      <c r="E27" s="268">
        <v>50</v>
      </c>
      <c r="F27" s="213">
        <v>50</v>
      </c>
      <c r="G27" s="213">
        <v>240</v>
      </c>
      <c r="H27" s="213">
        <v>360</v>
      </c>
      <c r="I27" s="245">
        <v>600</v>
      </c>
      <c r="J27" s="260">
        <v>50</v>
      </c>
      <c r="K27" s="213">
        <v>180</v>
      </c>
      <c r="L27" s="213">
        <v>270</v>
      </c>
      <c r="M27" s="245">
        <v>450</v>
      </c>
      <c r="N27" s="260">
        <v>50</v>
      </c>
      <c r="O27" s="213">
        <v>180</v>
      </c>
      <c r="P27" s="213">
        <v>270</v>
      </c>
      <c r="Q27" s="245">
        <v>450</v>
      </c>
      <c r="R27" s="257">
        <v>1500</v>
      </c>
    </row>
    <row r="28" spans="1:18" ht="15.75">
      <c r="A28" s="258" t="s">
        <v>68</v>
      </c>
      <c r="B28" s="254"/>
      <c r="C28" s="261"/>
      <c r="D28" s="267">
        <f>SUM(D26:D27)</f>
        <v>7</v>
      </c>
      <c r="E28" s="268"/>
      <c r="F28" s="213"/>
      <c r="G28" s="213"/>
      <c r="H28" s="213"/>
      <c r="I28" s="245"/>
      <c r="J28" s="260"/>
      <c r="K28" s="213"/>
      <c r="L28" s="213"/>
      <c r="M28" s="245"/>
      <c r="N28" s="260"/>
      <c r="O28" s="213"/>
      <c r="P28" s="213"/>
      <c r="Q28" s="245"/>
      <c r="R28" s="257"/>
    </row>
    <row r="29" spans="1:18">
      <c r="A29" s="141"/>
      <c r="B29" s="133"/>
      <c r="C29" s="167"/>
      <c r="D29" s="34"/>
      <c r="E29" s="99"/>
      <c r="F29" s="4"/>
      <c r="G29" s="4"/>
      <c r="H29" s="4"/>
      <c r="I29" s="63"/>
      <c r="J29" s="81"/>
      <c r="K29" s="4"/>
      <c r="L29" s="4"/>
      <c r="M29" s="63"/>
      <c r="N29" s="81"/>
      <c r="O29" s="4"/>
      <c r="P29" s="4"/>
      <c r="Q29" s="63"/>
      <c r="R29" s="88"/>
    </row>
    <row r="30" spans="1:18" ht="16.5" thickBot="1">
      <c r="A30" s="147" t="s">
        <v>14</v>
      </c>
      <c r="B30" s="148"/>
      <c r="C30" s="169"/>
      <c r="D30" s="161">
        <f>D23+D28</f>
        <v>32</v>
      </c>
      <c r="E30" s="100"/>
      <c r="F30" s="66"/>
      <c r="G30" s="66"/>
      <c r="H30" s="66"/>
      <c r="I30" s="80"/>
      <c r="J30" s="78"/>
      <c r="K30" s="66"/>
      <c r="L30" s="66"/>
      <c r="M30" s="80"/>
      <c r="N30" s="78"/>
      <c r="O30" s="66"/>
      <c r="P30" s="66"/>
      <c r="Q30" s="80"/>
      <c r="R30" s="90">
        <f>SUM(R5:R29)</f>
        <v>9600</v>
      </c>
    </row>
  </sheetData>
  <mergeCells count="3">
    <mergeCell ref="G3:I3"/>
    <mergeCell ref="K3:M3"/>
    <mergeCell ref="O3:Q3"/>
  </mergeCells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  <rowBreaks count="1" manualBreakCount="1">
    <brk id="3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28"/>
  <sheetViews>
    <sheetView tabSelected="1" workbookViewId="0">
      <selection activeCell="A20" sqref="A20:R23"/>
    </sheetView>
  </sheetViews>
  <sheetFormatPr defaultRowHeight="15"/>
  <cols>
    <col min="1" max="1" width="38.7109375" customWidth="1"/>
    <col min="3" max="3" width="4.140625" style="2" bestFit="1" customWidth="1"/>
    <col min="4" max="4" width="10.85546875" style="2" bestFit="1" customWidth="1"/>
    <col min="18" max="18" width="10.7109375" bestFit="1" customWidth="1"/>
  </cols>
  <sheetData>
    <row r="1" spans="1:18" ht="21">
      <c r="A1" s="1" t="s">
        <v>80</v>
      </c>
    </row>
    <row r="3" spans="1:18" ht="15.75">
      <c r="A3" s="82" t="s">
        <v>1</v>
      </c>
      <c r="B3" s="59"/>
      <c r="C3" s="60"/>
      <c r="D3" s="83"/>
      <c r="E3" s="71" t="s">
        <v>2</v>
      </c>
      <c r="F3" s="72" t="s">
        <v>3</v>
      </c>
      <c r="G3" s="207" t="s">
        <v>4</v>
      </c>
      <c r="H3" s="207"/>
      <c r="I3" s="207"/>
      <c r="J3" s="174" t="s">
        <v>5</v>
      </c>
      <c r="K3" s="208" t="s">
        <v>6</v>
      </c>
      <c r="L3" s="209"/>
      <c r="M3" s="210"/>
      <c r="N3" s="179" t="s">
        <v>7</v>
      </c>
      <c r="O3" s="208" t="s">
        <v>8</v>
      </c>
      <c r="P3" s="209"/>
      <c r="Q3" s="210"/>
      <c r="R3" s="87" t="s">
        <v>9</v>
      </c>
    </row>
    <row r="4" spans="1:18" ht="15.75">
      <c r="A4" s="101" t="s">
        <v>10</v>
      </c>
      <c r="B4" s="56"/>
      <c r="C4" s="57"/>
      <c r="D4" s="94" t="s">
        <v>11</v>
      </c>
      <c r="E4" s="95" t="s">
        <v>12</v>
      </c>
      <c r="F4" s="96" t="s">
        <v>12</v>
      </c>
      <c r="G4" s="171" t="s">
        <v>12</v>
      </c>
      <c r="H4" s="171" t="s">
        <v>13</v>
      </c>
      <c r="I4" s="172" t="s">
        <v>14</v>
      </c>
      <c r="J4" s="175" t="s">
        <v>12</v>
      </c>
      <c r="K4" s="176" t="s">
        <v>12</v>
      </c>
      <c r="L4" s="171" t="s">
        <v>13</v>
      </c>
      <c r="M4" s="177" t="s">
        <v>14</v>
      </c>
      <c r="N4" s="180" t="s">
        <v>12</v>
      </c>
      <c r="O4" s="176" t="s">
        <v>12</v>
      </c>
      <c r="P4" s="171" t="s">
        <v>13</v>
      </c>
      <c r="Q4" s="177" t="s">
        <v>14</v>
      </c>
      <c r="R4" s="112" t="s">
        <v>9</v>
      </c>
    </row>
    <row r="5" spans="1:18">
      <c r="A5" s="138" t="s">
        <v>15</v>
      </c>
      <c r="B5" s="139" t="s">
        <v>16</v>
      </c>
      <c r="C5" s="140" t="s">
        <v>17</v>
      </c>
      <c r="D5" s="156">
        <v>1</v>
      </c>
      <c r="E5" s="98">
        <v>10</v>
      </c>
      <c r="F5" s="45">
        <v>10</v>
      </c>
      <c r="G5" s="45">
        <v>48</v>
      </c>
      <c r="H5" s="45">
        <v>72</v>
      </c>
      <c r="I5" s="92">
        <v>120</v>
      </c>
      <c r="J5" s="91">
        <v>10</v>
      </c>
      <c r="K5" s="45">
        <v>36</v>
      </c>
      <c r="L5" s="45"/>
      <c r="M5" s="46">
        <v>36</v>
      </c>
      <c r="N5" s="105">
        <v>10</v>
      </c>
      <c r="O5" s="10">
        <v>36</v>
      </c>
      <c r="P5" s="10">
        <v>108</v>
      </c>
      <c r="Q5" s="115">
        <v>144</v>
      </c>
      <c r="R5" s="158">
        <v>300</v>
      </c>
    </row>
    <row r="6" spans="1:18">
      <c r="A6" s="141" t="s">
        <v>27</v>
      </c>
      <c r="B6" s="133" t="s">
        <v>28</v>
      </c>
      <c r="C6" s="142" t="s">
        <v>26</v>
      </c>
      <c r="D6" s="135">
        <v>2</v>
      </c>
      <c r="E6" s="14">
        <v>20</v>
      </c>
      <c r="F6" s="4">
        <v>20</v>
      </c>
      <c r="G6" s="4">
        <v>120</v>
      </c>
      <c r="H6" s="5">
        <v>120</v>
      </c>
      <c r="I6" s="29">
        <v>240</v>
      </c>
      <c r="J6" s="17">
        <v>30</v>
      </c>
      <c r="K6" s="6">
        <v>90</v>
      </c>
      <c r="L6" s="6">
        <v>90</v>
      </c>
      <c r="M6" s="27">
        <v>180</v>
      </c>
      <c r="N6" s="31">
        <v>30</v>
      </c>
      <c r="O6" s="6">
        <v>90</v>
      </c>
      <c r="P6" s="6">
        <v>90</v>
      </c>
      <c r="Q6" s="27">
        <f>O6+P6</f>
        <v>180</v>
      </c>
      <c r="R6" s="35">
        <f>I6+M6+Q6</f>
        <v>600</v>
      </c>
    </row>
    <row r="7" spans="1:18">
      <c r="A7" s="143" t="s">
        <v>29</v>
      </c>
      <c r="B7" s="133"/>
      <c r="C7" s="142"/>
      <c r="D7" s="135"/>
      <c r="E7" s="128">
        <v>6.6</v>
      </c>
      <c r="F7" s="128">
        <v>6.6</v>
      </c>
      <c r="G7" s="118">
        <v>40</v>
      </c>
      <c r="H7" s="119"/>
      <c r="I7" s="120"/>
      <c r="J7" s="117">
        <v>6.6</v>
      </c>
      <c r="K7" s="121">
        <v>30</v>
      </c>
      <c r="L7" s="121"/>
      <c r="M7" s="126"/>
      <c r="N7" s="117">
        <v>6.6</v>
      </c>
      <c r="O7" s="121">
        <v>30</v>
      </c>
      <c r="P7" s="6"/>
      <c r="Q7" s="38"/>
      <c r="R7" s="35"/>
    </row>
    <row r="8" spans="1:18">
      <c r="A8" s="143" t="s">
        <v>30</v>
      </c>
      <c r="B8" s="133"/>
      <c r="C8" s="142"/>
      <c r="D8" s="135"/>
      <c r="E8" s="128">
        <v>13.4</v>
      </c>
      <c r="F8" s="128">
        <v>13.4</v>
      </c>
      <c r="G8" s="118">
        <v>80</v>
      </c>
      <c r="H8" s="119"/>
      <c r="I8" s="120"/>
      <c r="J8" s="117">
        <v>13.4</v>
      </c>
      <c r="K8" s="121">
        <v>60</v>
      </c>
      <c r="L8" s="121"/>
      <c r="M8" s="126"/>
      <c r="N8" s="117">
        <v>13.4</v>
      </c>
      <c r="O8" s="121">
        <v>60</v>
      </c>
      <c r="P8" s="6"/>
      <c r="Q8" s="38"/>
      <c r="R8" s="35"/>
    </row>
    <row r="9" spans="1:18">
      <c r="A9" s="141" t="s">
        <v>31</v>
      </c>
      <c r="B9" s="133" t="s">
        <v>32</v>
      </c>
      <c r="C9" s="142" t="s">
        <v>26</v>
      </c>
      <c r="D9" s="135">
        <v>3</v>
      </c>
      <c r="E9" s="14">
        <v>30</v>
      </c>
      <c r="F9" s="4">
        <v>30</v>
      </c>
      <c r="G9" s="4">
        <v>180</v>
      </c>
      <c r="H9" s="5">
        <v>180</v>
      </c>
      <c r="I9" s="29">
        <v>360</v>
      </c>
      <c r="J9" s="17">
        <v>30</v>
      </c>
      <c r="K9" s="6">
        <v>135</v>
      </c>
      <c r="L9" s="6">
        <v>135</v>
      </c>
      <c r="M9" s="38">
        <v>270</v>
      </c>
      <c r="N9" s="107">
        <v>30</v>
      </c>
      <c r="O9" s="6">
        <v>135</v>
      </c>
      <c r="P9" s="7">
        <v>135</v>
      </c>
      <c r="Q9" s="37">
        <v>270</v>
      </c>
      <c r="R9" s="35">
        <f>I9+M9+Q9</f>
        <v>900</v>
      </c>
    </row>
    <row r="10" spans="1:18">
      <c r="A10" s="143" t="s">
        <v>33</v>
      </c>
      <c r="B10" s="133"/>
      <c r="C10" s="142"/>
      <c r="D10" s="135"/>
      <c r="E10" s="117">
        <v>10</v>
      </c>
      <c r="F10" s="118">
        <v>10</v>
      </c>
      <c r="G10" s="118">
        <v>60</v>
      </c>
      <c r="H10" s="119"/>
      <c r="I10" s="120"/>
      <c r="J10" s="117">
        <v>10</v>
      </c>
      <c r="K10" s="121">
        <v>45</v>
      </c>
      <c r="L10" s="121"/>
      <c r="M10" s="126"/>
      <c r="N10" s="157">
        <v>10</v>
      </c>
      <c r="O10" s="121">
        <v>45</v>
      </c>
      <c r="P10" s="7"/>
      <c r="Q10" s="37"/>
      <c r="R10" s="35"/>
    </row>
    <row r="11" spans="1:18">
      <c r="A11" s="143" t="s">
        <v>34</v>
      </c>
      <c r="B11" s="133"/>
      <c r="C11" s="142"/>
      <c r="D11" s="135"/>
      <c r="E11" s="117">
        <v>20</v>
      </c>
      <c r="F11" s="118">
        <v>20</v>
      </c>
      <c r="G11" s="118">
        <v>120</v>
      </c>
      <c r="H11" s="119"/>
      <c r="I11" s="120"/>
      <c r="J11" s="117">
        <v>20</v>
      </c>
      <c r="K11" s="121">
        <v>90</v>
      </c>
      <c r="L11" s="121"/>
      <c r="M11" s="126"/>
      <c r="N11" s="157">
        <v>20</v>
      </c>
      <c r="O11" s="121">
        <v>90</v>
      </c>
      <c r="P11" s="7"/>
      <c r="Q11" s="37"/>
      <c r="R11" s="35"/>
    </row>
    <row r="12" spans="1:18">
      <c r="A12" s="141" t="s">
        <v>37</v>
      </c>
      <c r="B12" s="133" t="s">
        <v>38</v>
      </c>
      <c r="C12" s="142" t="s">
        <v>17</v>
      </c>
      <c r="D12" s="135">
        <v>1</v>
      </c>
      <c r="E12" s="14">
        <v>10</v>
      </c>
      <c r="F12" s="4">
        <v>10</v>
      </c>
      <c r="G12" s="4">
        <v>48</v>
      </c>
      <c r="H12" s="5">
        <v>72</v>
      </c>
      <c r="I12" s="77">
        <v>120</v>
      </c>
      <c r="J12" s="76">
        <v>10</v>
      </c>
      <c r="K12" s="4">
        <v>36</v>
      </c>
      <c r="L12" s="4"/>
      <c r="M12" s="29">
        <v>36</v>
      </c>
      <c r="N12" s="17">
        <v>10</v>
      </c>
      <c r="O12" s="4">
        <v>36</v>
      </c>
      <c r="P12" s="5">
        <v>108</v>
      </c>
      <c r="Q12" s="24">
        <v>144</v>
      </c>
      <c r="R12" s="34">
        <f>I12+M12+Q12</f>
        <v>300</v>
      </c>
    </row>
    <row r="13" spans="1:18">
      <c r="A13" s="141" t="s">
        <v>39</v>
      </c>
      <c r="B13" s="133" t="s">
        <v>40</v>
      </c>
      <c r="C13" s="142" t="s">
        <v>41</v>
      </c>
      <c r="D13" s="135">
        <v>2</v>
      </c>
      <c r="E13" s="14">
        <v>20</v>
      </c>
      <c r="F13" s="4">
        <v>20</v>
      </c>
      <c r="G13" s="5">
        <v>240</v>
      </c>
      <c r="H13" s="5"/>
      <c r="I13" s="77">
        <v>240</v>
      </c>
      <c r="J13" s="76">
        <v>20</v>
      </c>
      <c r="K13" s="5">
        <v>180</v>
      </c>
      <c r="L13" s="6"/>
      <c r="M13" s="38">
        <v>180</v>
      </c>
      <c r="N13" s="107">
        <v>20</v>
      </c>
      <c r="O13" s="5">
        <v>180</v>
      </c>
      <c r="P13" s="7"/>
      <c r="Q13" s="38">
        <v>180</v>
      </c>
      <c r="R13" s="35">
        <v>600</v>
      </c>
    </row>
    <row r="14" spans="1:18">
      <c r="A14" s="141" t="s">
        <v>42</v>
      </c>
      <c r="B14" s="133" t="s">
        <v>43</v>
      </c>
      <c r="C14" s="142" t="s">
        <v>41</v>
      </c>
      <c r="D14" s="135">
        <v>2</v>
      </c>
      <c r="E14" s="14">
        <v>20</v>
      </c>
      <c r="F14" s="4">
        <v>20</v>
      </c>
      <c r="G14" s="5">
        <v>240</v>
      </c>
      <c r="H14" s="5"/>
      <c r="I14" s="77">
        <v>240</v>
      </c>
      <c r="J14" s="76">
        <v>20</v>
      </c>
      <c r="K14" s="5">
        <v>180</v>
      </c>
      <c r="L14" s="6"/>
      <c r="M14" s="38">
        <v>180</v>
      </c>
      <c r="N14" s="107">
        <v>20</v>
      </c>
      <c r="O14" s="5">
        <v>180</v>
      </c>
      <c r="P14" s="7"/>
      <c r="Q14" s="38">
        <v>180</v>
      </c>
      <c r="R14" s="35">
        <v>600</v>
      </c>
    </row>
    <row r="15" spans="1:18">
      <c r="A15" s="141" t="s">
        <v>44</v>
      </c>
      <c r="B15" s="133" t="s">
        <v>45</v>
      </c>
      <c r="C15" s="142" t="s">
        <v>26</v>
      </c>
      <c r="D15" s="135">
        <v>4</v>
      </c>
      <c r="E15" s="76">
        <v>40</v>
      </c>
      <c r="F15" s="4">
        <v>40</v>
      </c>
      <c r="G15" s="4">
        <v>336</v>
      </c>
      <c r="H15" s="5">
        <v>144</v>
      </c>
      <c r="I15" s="77">
        <v>480</v>
      </c>
      <c r="J15" s="76">
        <v>40</v>
      </c>
      <c r="K15" s="4">
        <v>252</v>
      </c>
      <c r="L15" s="4">
        <v>108</v>
      </c>
      <c r="M15" s="77">
        <v>360</v>
      </c>
      <c r="N15" s="76">
        <v>40</v>
      </c>
      <c r="O15" s="4">
        <v>252</v>
      </c>
      <c r="P15" s="4">
        <v>108</v>
      </c>
      <c r="Q15" s="77">
        <v>360</v>
      </c>
      <c r="R15" s="88">
        <v>1200</v>
      </c>
    </row>
    <row r="16" spans="1:18">
      <c r="A16" s="141" t="s">
        <v>46</v>
      </c>
      <c r="B16" s="133" t="s">
        <v>47</v>
      </c>
      <c r="C16" s="142" t="s">
        <v>41</v>
      </c>
      <c r="D16" s="135">
        <v>1</v>
      </c>
      <c r="E16" s="14">
        <v>10</v>
      </c>
      <c r="F16" s="4">
        <v>10</v>
      </c>
      <c r="G16" s="4">
        <v>120</v>
      </c>
      <c r="H16" s="5"/>
      <c r="I16" s="77">
        <v>120</v>
      </c>
      <c r="J16" s="76">
        <v>10</v>
      </c>
      <c r="K16" s="4">
        <v>90</v>
      </c>
      <c r="L16" s="4"/>
      <c r="M16" s="29">
        <v>90</v>
      </c>
      <c r="N16" s="17">
        <v>10</v>
      </c>
      <c r="O16" s="4">
        <v>90</v>
      </c>
      <c r="P16" s="5"/>
      <c r="Q16" s="24">
        <v>90</v>
      </c>
      <c r="R16" s="34">
        <f>I16+M16+Q16</f>
        <v>300</v>
      </c>
    </row>
    <row r="17" spans="1:18">
      <c r="A17" s="141" t="s">
        <v>48</v>
      </c>
      <c r="B17" s="133" t="s">
        <v>49</v>
      </c>
      <c r="C17" s="142" t="s">
        <v>26</v>
      </c>
      <c r="D17" s="135">
        <v>5</v>
      </c>
      <c r="E17" s="14">
        <v>50</v>
      </c>
      <c r="F17" s="4">
        <v>50</v>
      </c>
      <c r="G17" s="4">
        <v>240</v>
      </c>
      <c r="H17" s="4">
        <v>360</v>
      </c>
      <c r="I17" s="24">
        <v>600</v>
      </c>
      <c r="J17" s="17">
        <v>50</v>
      </c>
      <c r="K17" s="6">
        <v>180</v>
      </c>
      <c r="L17" s="6">
        <v>270</v>
      </c>
      <c r="M17" s="38">
        <v>450</v>
      </c>
      <c r="N17" s="107">
        <v>50</v>
      </c>
      <c r="O17" s="6">
        <v>180</v>
      </c>
      <c r="P17" s="6">
        <v>270</v>
      </c>
      <c r="Q17" s="38">
        <v>450</v>
      </c>
      <c r="R17" s="35">
        <f>I17+M17+Q17</f>
        <v>1500</v>
      </c>
    </row>
    <row r="18" spans="1:18" ht="15.75">
      <c r="A18" s="146" t="s">
        <v>50</v>
      </c>
      <c r="B18" s="133"/>
      <c r="C18" s="142"/>
      <c r="D18" s="155">
        <f>SUM(D5:D17)</f>
        <v>21</v>
      </c>
      <c r="E18" s="99"/>
      <c r="F18" s="4"/>
      <c r="G18" s="4"/>
      <c r="H18" s="4"/>
      <c r="I18" s="63"/>
      <c r="J18" s="81"/>
      <c r="K18" s="4"/>
      <c r="L18" s="4"/>
      <c r="M18" s="24"/>
      <c r="N18" s="109"/>
      <c r="O18" s="4"/>
      <c r="P18" s="4"/>
      <c r="Q18" s="24"/>
      <c r="R18" s="34"/>
    </row>
    <row r="19" spans="1:18">
      <c r="A19" s="141"/>
      <c r="B19" s="133"/>
      <c r="C19" s="142"/>
      <c r="D19" s="135"/>
      <c r="E19" s="99"/>
      <c r="F19" s="4"/>
      <c r="G19" s="4"/>
      <c r="H19" s="4"/>
      <c r="I19" s="63"/>
      <c r="J19" s="81"/>
      <c r="K19" s="4"/>
      <c r="L19" s="4"/>
      <c r="M19" s="24"/>
      <c r="N19" s="109"/>
      <c r="O19" s="4"/>
      <c r="P19" s="4"/>
      <c r="Q19" s="24"/>
      <c r="R19" s="34"/>
    </row>
    <row r="20" spans="1:18" ht="15.75">
      <c r="A20" s="258" t="s">
        <v>66</v>
      </c>
      <c r="B20" s="254"/>
      <c r="C20" s="255"/>
      <c r="D20" s="256"/>
      <c r="E20" s="268"/>
      <c r="F20" s="213"/>
      <c r="G20" s="213"/>
      <c r="H20" s="213"/>
      <c r="I20" s="245"/>
      <c r="J20" s="260"/>
      <c r="K20" s="213"/>
      <c r="L20" s="213"/>
      <c r="M20" s="214"/>
      <c r="N20" s="219"/>
      <c r="O20" s="213"/>
      <c r="P20" s="213"/>
      <c r="Q20" s="214"/>
      <c r="R20" s="223"/>
    </row>
    <row r="21" spans="1:18">
      <c r="A21" s="253" t="s">
        <v>20</v>
      </c>
      <c r="B21" s="254" t="s">
        <v>72</v>
      </c>
      <c r="C21" s="255" t="s">
        <v>26</v>
      </c>
      <c r="D21" s="256">
        <v>2</v>
      </c>
      <c r="E21" s="222">
        <v>20</v>
      </c>
      <c r="F21" s="213">
        <v>20</v>
      </c>
      <c r="G21" s="213">
        <v>96</v>
      </c>
      <c r="H21" s="216">
        <v>144</v>
      </c>
      <c r="I21" s="248">
        <v>240</v>
      </c>
      <c r="J21" s="247">
        <v>20</v>
      </c>
      <c r="K21" s="213">
        <v>72</v>
      </c>
      <c r="L21" s="213">
        <v>108</v>
      </c>
      <c r="M21" s="248">
        <v>180</v>
      </c>
      <c r="N21" s="247">
        <v>20</v>
      </c>
      <c r="O21" s="213">
        <v>72</v>
      </c>
      <c r="P21" s="216">
        <v>108</v>
      </c>
      <c r="Q21" s="214">
        <v>180</v>
      </c>
      <c r="R21" s="223">
        <f>I21+M21+Q21</f>
        <v>600</v>
      </c>
    </row>
    <row r="22" spans="1:18">
      <c r="A22" s="253" t="s">
        <v>81</v>
      </c>
      <c r="B22" s="254" t="s">
        <v>82</v>
      </c>
      <c r="C22" s="255" t="s">
        <v>26</v>
      </c>
      <c r="D22" s="256">
        <v>2</v>
      </c>
      <c r="E22" s="222">
        <v>20</v>
      </c>
      <c r="F22" s="213">
        <v>20</v>
      </c>
      <c r="G22" s="213">
        <v>96</v>
      </c>
      <c r="H22" s="216">
        <v>144</v>
      </c>
      <c r="I22" s="248">
        <v>240</v>
      </c>
      <c r="J22" s="247">
        <v>20</v>
      </c>
      <c r="K22" s="213">
        <v>72</v>
      </c>
      <c r="L22" s="213">
        <v>108</v>
      </c>
      <c r="M22" s="248">
        <v>180</v>
      </c>
      <c r="N22" s="247">
        <v>20</v>
      </c>
      <c r="O22" s="213">
        <v>72</v>
      </c>
      <c r="P22" s="216">
        <v>108</v>
      </c>
      <c r="Q22" s="214">
        <v>180</v>
      </c>
      <c r="R22" s="223">
        <f>I22+M22+Q22</f>
        <v>600</v>
      </c>
    </row>
    <row r="23" spans="1:18">
      <c r="A23" s="253" t="s">
        <v>83</v>
      </c>
      <c r="B23" s="254" t="s">
        <v>84</v>
      </c>
      <c r="C23" s="255" t="s">
        <v>41</v>
      </c>
      <c r="D23" s="256">
        <v>2</v>
      </c>
      <c r="E23" s="222">
        <v>20</v>
      </c>
      <c r="F23" s="213">
        <v>20</v>
      </c>
      <c r="G23" s="216">
        <v>240</v>
      </c>
      <c r="H23" s="216"/>
      <c r="I23" s="248">
        <v>240</v>
      </c>
      <c r="J23" s="247">
        <v>20</v>
      </c>
      <c r="K23" s="216">
        <v>180</v>
      </c>
      <c r="L23" s="213"/>
      <c r="M23" s="248">
        <v>180</v>
      </c>
      <c r="N23" s="247">
        <v>20</v>
      </c>
      <c r="O23" s="216">
        <v>180</v>
      </c>
      <c r="P23" s="216"/>
      <c r="Q23" s="214">
        <v>180</v>
      </c>
      <c r="R23" s="223">
        <f>I23+M23+Q23</f>
        <v>600</v>
      </c>
    </row>
    <row r="24" spans="1:18">
      <c r="A24" s="141" t="s">
        <v>85</v>
      </c>
      <c r="B24" s="133" t="s">
        <v>86</v>
      </c>
      <c r="C24" s="142" t="s">
        <v>41</v>
      </c>
      <c r="D24" s="135">
        <v>3</v>
      </c>
      <c r="E24" s="14">
        <v>30</v>
      </c>
      <c r="F24" s="4">
        <v>30</v>
      </c>
      <c r="G24" s="5">
        <v>360</v>
      </c>
      <c r="H24" s="5"/>
      <c r="I24" s="29">
        <v>360</v>
      </c>
      <c r="J24" s="17">
        <v>30</v>
      </c>
      <c r="K24" s="5">
        <v>270</v>
      </c>
      <c r="L24" s="4"/>
      <c r="M24" s="29">
        <v>270</v>
      </c>
      <c r="N24" s="17">
        <v>30</v>
      </c>
      <c r="O24" s="5">
        <v>270</v>
      </c>
      <c r="P24" s="5"/>
      <c r="Q24" s="24">
        <v>270</v>
      </c>
      <c r="R24" s="34">
        <f>I24+M24+Q24</f>
        <v>900</v>
      </c>
    </row>
    <row r="25" spans="1:18">
      <c r="A25" s="141" t="s">
        <v>87</v>
      </c>
      <c r="B25" s="133" t="s">
        <v>88</v>
      </c>
      <c r="C25" s="142" t="s">
        <v>26</v>
      </c>
      <c r="D25" s="135">
        <v>2</v>
      </c>
      <c r="E25" s="14">
        <v>20</v>
      </c>
      <c r="F25" s="4">
        <v>20</v>
      </c>
      <c r="G25" s="4">
        <v>96</v>
      </c>
      <c r="H25" s="5">
        <v>144</v>
      </c>
      <c r="I25" s="29">
        <v>240</v>
      </c>
      <c r="J25" s="17">
        <v>20</v>
      </c>
      <c r="K25" s="4">
        <v>72</v>
      </c>
      <c r="L25" s="4">
        <v>108</v>
      </c>
      <c r="M25" s="29">
        <v>180</v>
      </c>
      <c r="N25" s="17">
        <v>20</v>
      </c>
      <c r="O25" s="4">
        <v>72</v>
      </c>
      <c r="P25" s="5">
        <v>108</v>
      </c>
      <c r="Q25" s="24">
        <v>180</v>
      </c>
      <c r="R25" s="34">
        <f>I25+M25+Q25</f>
        <v>600</v>
      </c>
    </row>
    <row r="26" spans="1:18" ht="15.75">
      <c r="A26" s="146" t="s">
        <v>68</v>
      </c>
      <c r="B26" s="133"/>
      <c r="C26" s="142"/>
      <c r="D26" s="155">
        <f>SUM(D21:D25)</f>
        <v>11</v>
      </c>
      <c r="E26" s="99"/>
      <c r="F26" s="4"/>
      <c r="G26" s="4"/>
      <c r="H26" s="4"/>
      <c r="I26" s="63"/>
      <c r="J26" s="81"/>
      <c r="K26" s="4"/>
      <c r="L26" s="4"/>
      <c r="M26" s="24"/>
      <c r="N26" s="109"/>
      <c r="O26" s="4"/>
      <c r="P26" s="4"/>
      <c r="Q26" s="24"/>
      <c r="R26" s="34"/>
    </row>
    <row r="27" spans="1:18">
      <c r="A27" s="141"/>
      <c r="B27" s="133"/>
      <c r="C27" s="142"/>
      <c r="D27" s="135"/>
      <c r="E27" s="99"/>
      <c r="F27" s="4"/>
      <c r="G27" s="4"/>
      <c r="H27" s="4"/>
      <c r="I27" s="63"/>
      <c r="J27" s="81"/>
      <c r="K27" s="4"/>
      <c r="L27" s="4"/>
      <c r="M27" s="24"/>
      <c r="N27" s="109"/>
      <c r="O27" s="4"/>
      <c r="P27" s="4"/>
      <c r="Q27" s="24"/>
      <c r="R27" s="34"/>
    </row>
    <row r="28" spans="1:18" ht="15.75">
      <c r="A28" s="147" t="s">
        <v>14</v>
      </c>
      <c r="B28" s="148"/>
      <c r="C28" s="149"/>
      <c r="D28" s="137">
        <f>D18+D26</f>
        <v>32</v>
      </c>
      <c r="E28" s="100"/>
      <c r="F28" s="66"/>
      <c r="G28" s="66"/>
      <c r="H28" s="66"/>
      <c r="I28" s="80"/>
      <c r="J28" s="78"/>
      <c r="K28" s="66"/>
      <c r="L28" s="66"/>
      <c r="M28" s="116"/>
      <c r="N28" s="18"/>
      <c r="O28" s="13"/>
      <c r="P28" s="13"/>
      <c r="Q28" s="30"/>
      <c r="R28" s="159">
        <f>SUM(R5:R27)</f>
        <v>9600</v>
      </c>
    </row>
  </sheetData>
  <sortState xmlns:xlrd2="http://schemas.microsoft.com/office/spreadsheetml/2017/richdata2" ref="A15:R16">
    <sortCondition ref="A15:A16"/>
  </sortState>
  <mergeCells count="3">
    <mergeCell ref="G3:I3"/>
    <mergeCell ref="K3:M3"/>
    <mergeCell ref="O3:Q3"/>
  </mergeCells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  <rowBreaks count="1" manualBreakCount="1">
    <brk id="3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7A0024CDB4CC4F8B1990233E5F0DF1" ma:contentTypeVersion="18" ma:contentTypeDescription="Een nieuw document maken." ma:contentTypeScope="" ma:versionID="3e8e95ef0f9cdc17006ed5b27bc77549">
  <xsd:schema xmlns:xsd="http://www.w3.org/2001/XMLSchema" xmlns:xs="http://www.w3.org/2001/XMLSchema" xmlns:p="http://schemas.microsoft.com/office/2006/metadata/properties" xmlns:ns2="9afd95f8-a332-4164-a66b-896f75b1a65a" xmlns:ns3="e3a1725e-1156-4ff1-800d-c71edd024efd" targetNamespace="http://schemas.microsoft.com/office/2006/metadata/properties" ma:root="true" ma:fieldsID="70a3c57f63788eb310137ec96cb30e08" ns2:_="" ns3:_="">
    <xsd:import namespace="9afd95f8-a332-4164-a66b-896f75b1a65a"/>
    <xsd:import namespace="e3a1725e-1156-4ff1-800d-c71edd024e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fd95f8-a332-4164-a66b-896f75b1a6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0233f817-6288-463a-9e57-ddca9e5275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a1725e-1156-4ff1-800d-c71edd024ef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cbb58b0-c1af-467e-93ce-7f413214f550}" ma:internalName="TaxCatchAll" ma:showField="CatchAllData" ma:web="e3a1725e-1156-4ff1-800d-c71edd024e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afd95f8-a332-4164-a66b-896f75b1a65a">
      <Terms xmlns="http://schemas.microsoft.com/office/infopath/2007/PartnerControls"/>
    </lcf76f155ced4ddcb4097134ff3c332f>
    <TaxCatchAll xmlns="e3a1725e-1156-4ff1-800d-c71edd024efd" xsi:nil="true"/>
  </documentManagement>
</p:properties>
</file>

<file path=customXml/itemProps1.xml><?xml version="1.0" encoding="utf-8"?>
<ds:datastoreItem xmlns:ds="http://schemas.openxmlformats.org/officeDocument/2006/customXml" ds:itemID="{9314CC0E-A7FD-4B39-AFFE-3C48411ABC43}"/>
</file>

<file path=customXml/itemProps2.xml><?xml version="1.0" encoding="utf-8"?>
<ds:datastoreItem xmlns:ds="http://schemas.openxmlformats.org/officeDocument/2006/customXml" ds:itemID="{59F89D48-786E-49E2-9427-14A5FCD63C1A}"/>
</file>

<file path=customXml/itemProps3.xml><?xml version="1.0" encoding="utf-8"?>
<ds:datastoreItem xmlns:ds="http://schemas.openxmlformats.org/officeDocument/2006/customXml" ds:itemID="{4EBEB294-3B02-44DD-B594-A7A98775EB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viio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Bart Vanhaeren</cp:lastModifiedBy>
  <cp:revision/>
  <dcterms:created xsi:type="dcterms:W3CDTF">2021-08-31T12:52:34Z</dcterms:created>
  <dcterms:modified xsi:type="dcterms:W3CDTF">2024-10-16T08:47:48Z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0x010100747A0024CDB4CC4F8B1990233E5F0DF1</vt:lpwstr>
  </property>
  <property fmtid="{D5CDD505-2E9C-101B-9397-08002B2CF9AE}" pid="3" name="MediaServiceImageTags">
    <vt:lpwstr/>
  </property>
</Properties>
</file>