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valuatie\"/>
    </mc:Choice>
  </mc:AlternateContent>
  <xr:revisionPtr revIDLastSave="0" documentId="13_ncr:1_{9A024070-1B79-4FF0-83CF-ED82A28D97F0}" xr6:coauthVersionLast="36" xr6:coauthVersionMax="36" xr10:uidLastSave="{00000000-0000-0000-0000-000000000000}"/>
  <bookViews>
    <workbookView xWindow="0" yWindow="0" windowWidth="21570" windowHeight="7380" activeTab="10" xr2:uid="{00000000-000D-0000-FFFF-FFFF00000000}"/>
  </bookViews>
  <sheets>
    <sheet name="Info" sheetId="44" r:id="rId1"/>
    <sheet name="5BO" sheetId="27" r:id="rId2"/>
    <sheet name="5EMTa" sheetId="40" r:id="rId3"/>
    <sheet name="5EWi" sheetId="14" r:id="rId4"/>
    <sheet name="5GL" sheetId="19" state="hidden" r:id="rId5"/>
    <sheet name="5HW" sheetId="39" r:id="rId6"/>
    <sheet name="5LMTa" sheetId="41" r:id="rId7"/>
    <sheet name="5LWi" sheetId="8" r:id="rId8"/>
    <sheet name="5TCW" sheetId="34" state="hidden" r:id="rId9"/>
    <sheet name="5MTW" sheetId="42" r:id="rId10"/>
    <sheet name="5WWi" sheetId="15" r:id="rId11"/>
    <sheet name="5ICT" sheetId="6" state="hidden" r:id="rId12"/>
    <sheet name="5MVT" sheetId="7" state="hidden" r:id="rId1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8" l="1"/>
  <c r="M13" i="8"/>
  <c r="D10" i="42" l="1"/>
  <c r="E10" i="42"/>
  <c r="J10" i="42"/>
  <c r="K10" i="42"/>
  <c r="P10" i="42"/>
  <c r="D5" i="42"/>
  <c r="E5" i="42"/>
  <c r="J5" i="42"/>
  <c r="K5" i="42"/>
  <c r="P5" i="42"/>
  <c r="D6" i="42"/>
  <c r="E6" i="42"/>
  <c r="J6" i="42"/>
  <c r="K6" i="42"/>
  <c r="P6" i="42"/>
  <c r="C19" i="42"/>
  <c r="P17" i="42"/>
  <c r="O17" i="42"/>
  <c r="K17" i="42"/>
  <c r="J17" i="42"/>
  <c r="I17" i="42"/>
  <c r="E17" i="42"/>
  <c r="D17" i="42"/>
  <c r="P16" i="42"/>
  <c r="O16" i="42"/>
  <c r="N16" i="42"/>
  <c r="M16" i="42"/>
  <c r="K16" i="42"/>
  <c r="J16" i="42"/>
  <c r="I16" i="42"/>
  <c r="H16" i="42"/>
  <c r="G16" i="42"/>
  <c r="E16" i="42"/>
  <c r="D16" i="42"/>
  <c r="P15" i="42"/>
  <c r="O15" i="42"/>
  <c r="K15" i="42"/>
  <c r="J15" i="42"/>
  <c r="I15" i="42"/>
  <c r="E15" i="42"/>
  <c r="D15" i="42"/>
  <c r="P14" i="42"/>
  <c r="O14" i="42"/>
  <c r="K14" i="42"/>
  <c r="J14" i="42"/>
  <c r="I14" i="42"/>
  <c r="E14" i="42"/>
  <c r="D14" i="42"/>
  <c r="P13" i="42"/>
  <c r="O13" i="42"/>
  <c r="K13" i="42"/>
  <c r="J13" i="42"/>
  <c r="I13" i="42"/>
  <c r="E13" i="42"/>
  <c r="D13" i="42"/>
  <c r="P12" i="42"/>
  <c r="O12" i="42"/>
  <c r="K12" i="42"/>
  <c r="J12" i="42"/>
  <c r="I12" i="42"/>
  <c r="E12" i="42"/>
  <c r="D12" i="42"/>
  <c r="P11" i="42"/>
  <c r="O11" i="42"/>
  <c r="N11" i="42"/>
  <c r="M11" i="42"/>
  <c r="K11" i="42"/>
  <c r="J11" i="42"/>
  <c r="I11" i="42"/>
  <c r="H11" i="42"/>
  <c r="G11" i="42"/>
  <c r="E11" i="42"/>
  <c r="D11" i="42"/>
  <c r="P9" i="42"/>
  <c r="O9" i="42"/>
  <c r="K9" i="42"/>
  <c r="J9" i="42"/>
  <c r="I9" i="42"/>
  <c r="E9" i="42"/>
  <c r="D9" i="42"/>
  <c r="P8" i="42"/>
  <c r="O8" i="42"/>
  <c r="K8" i="42"/>
  <c r="J8" i="42"/>
  <c r="I8" i="42"/>
  <c r="E8" i="42"/>
  <c r="D8" i="42"/>
  <c r="P7" i="42"/>
  <c r="O7" i="42"/>
  <c r="K7" i="42"/>
  <c r="J7" i="42"/>
  <c r="I7" i="42"/>
  <c r="E7" i="42"/>
  <c r="P4" i="42"/>
  <c r="P19" i="42" s="1"/>
  <c r="O4" i="42"/>
  <c r="N4" i="42"/>
  <c r="M4" i="42"/>
  <c r="K4" i="42"/>
  <c r="J4" i="42"/>
  <c r="I4" i="42"/>
  <c r="H4" i="42"/>
  <c r="G4" i="42"/>
  <c r="E4" i="42"/>
  <c r="D4" i="42"/>
  <c r="O12" i="41"/>
  <c r="P12" i="41"/>
  <c r="I12" i="41"/>
  <c r="C18" i="41"/>
  <c r="P16" i="41"/>
  <c r="O16" i="41"/>
  <c r="K16" i="41"/>
  <c r="J16" i="41"/>
  <c r="I16" i="41"/>
  <c r="E16" i="41"/>
  <c r="D16" i="41"/>
  <c r="P15" i="41"/>
  <c r="O15" i="41"/>
  <c r="N15" i="41"/>
  <c r="M15" i="41"/>
  <c r="K15" i="41"/>
  <c r="J15" i="41"/>
  <c r="I15" i="41"/>
  <c r="H15" i="41"/>
  <c r="G15" i="41"/>
  <c r="E15" i="41"/>
  <c r="D15" i="41"/>
  <c r="P14" i="41"/>
  <c r="O14" i="41"/>
  <c r="K14" i="41"/>
  <c r="J14" i="41"/>
  <c r="I14" i="41"/>
  <c r="E14" i="41"/>
  <c r="D14" i="41"/>
  <c r="P13" i="41"/>
  <c r="O13" i="41"/>
  <c r="K13" i="41"/>
  <c r="J13" i="41"/>
  <c r="I13" i="41"/>
  <c r="E13" i="41"/>
  <c r="D13" i="41"/>
  <c r="P11" i="41"/>
  <c r="O11" i="41"/>
  <c r="K11" i="41"/>
  <c r="J11" i="41"/>
  <c r="I11" i="41"/>
  <c r="E11" i="41"/>
  <c r="D11" i="41"/>
  <c r="P10" i="41"/>
  <c r="O10" i="41"/>
  <c r="K10" i="41"/>
  <c r="J10" i="41"/>
  <c r="I10" i="41"/>
  <c r="E10" i="41"/>
  <c r="D10" i="41"/>
  <c r="P9" i="41"/>
  <c r="O9" i="41"/>
  <c r="K9" i="41"/>
  <c r="J9" i="41"/>
  <c r="I9" i="41"/>
  <c r="E9" i="41"/>
  <c r="D9" i="41"/>
  <c r="P8" i="41"/>
  <c r="O8" i="41"/>
  <c r="N8" i="41"/>
  <c r="M8" i="41"/>
  <c r="K8" i="41"/>
  <c r="J8" i="41"/>
  <c r="I8" i="41"/>
  <c r="H8" i="41"/>
  <c r="G8" i="41"/>
  <c r="E8" i="41"/>
  <c r="D8" i="41"/>
  <c r="P7" i="41"/>
  <c r="O7" i="41"/>
  <c r="K7" i="41"/>
  <c r="J7" i="41"/>
  <c r="I7" i="41"/>
  <c r="E7" i="41"/>
  <c r="D7" i="41"/>
  <c r="P6" i="41"/>
  <c r="O6" i="41"/>
  <c r="K6" i="41"/>
  <c r="J6" i="41"/>
  <c r="I6" i="41"/>
  <c r="E6" i="41"/>
  <c r="D6" i="41"/>
  <c r="P5" i="41"/>
  <c r="O5" i="41"/>
  <c r="K5" i="41"/>
  <c r="J5" i="41"/>
  <c r="I5" i="41"/>
  <c r="E5" i="41"/>
  <c r="P4" i="41"/>
  <c r="P18" i="41" s="1"/>
  <c r="O4" i="41"/>
  <c r="O18" i="41" s="1"/>
  <c r="N4" i="41"/>
  <c r="M4" i="41"/>
  <c r="K4" i="41"/>
  <c r="J4" i="41"/>
  <c r="I4" i="41"/>
  <c r="I18" i="41" s="1"/>
  <c r="H4" i="41"/>
  <c r="G4" i="41"/>
  <c r="E4" i="41"/>
  <c r="D4" i="41"/>
  <c r="C17" i="40"/>
  <c r="P15" i="40"/>
  <c r="O15" i="40"/>
  <c r="K15" i="40"/>
  <c r="J15" i="40"/>
  <c r="I15" i="40"/>
  <c r="E15" i="40"/>
  <c r="D15" i="40"/>
  <c r="P14" i="40"/>
  <c r="O14" i="40"/>
  <c r="N14" i="40"/>
  <c r="M14" i="40"/>
  <c r="K14" i="40"/>
  <c r="J14" i="40"/>
  <c r="I14" i="40"/>
  <c r="H14" i="40"/>
  <c r="G14" i="40"/>
  <c r="E14" i="40"/>
  <c r="D14" i="40"/>
  <c r="P13" i="40"/>
  <c r="O13" i="40"/>
  <c r="K13" i="40"/>
  <c r="J13" i="40"/>
  <c r="I13" i="40"/>
  <c r="E13" i="40"/>
  <c r="D13" i="40"/>
  <c r="P12" i="40"/>
  <c r="O12" i="40"/>
  <c r="K12" i="40"/>
  <c r="J12" i="40"/>
  <c r="I12" i="40"/>
  <c r="E12" i="40"/>
  <c r="D12" i="40"/>
  <c r="P11" i="40"/>
  <c r="O11" i="40"/>
  <c r="N11" i="40"/>
  <c r="M11" i="40"/>
  <c r="K11" i="40"/>
  <c r="J11" i="40"/>
  <c r="I11" i="40"/>
  <c r="H11" i="40"/>
  <c r="G11" i="40"/>
  <c r="E11" i="40"/>
  <c r="D11" i="40"/>
  <c r="P10" i="40"/>
  <c r="O10" i="40"/>
  <c r="K10" i="40"/>
  <c r="J10" i="40"/>
  <c r="I10" i="40"/>
  <c r="E10" i="40"/>
  <c r="D10" i="40"/>
  <c r="P9" i="40"/>
  <c r="O9" i="40"/>
  <c r="K9" i="40"/>
  <c r="J9" i="40"/>
  <c r="I9" i="40"/>
  <c r="E9" i="40"/>
  <c r="D9" i="40"/>
  <c r="P8" i="40"/>
  <c r="O8" i="40"/>
  <c r="N8" i="40"/>
  <c r="M8" i="40"/>
  <c r="K8" i="40"/>
  <c r="J8" i="40"/>
  <c r="I8" i="40"/>
  <c r="H8" i="40"/>
  <c r="G8" i="40"/>
  <c r="E8" i="40"/>
  <c r="D8" i="40"/>
  <c r="P7" i="40"/>
  <c r="O7" i="40"/>
  <c r="K7" i="40"/>
  <c r="J7" i="40"/>
  <c r="I7" i="40"/>
  <c r="E7" i="40"/>
  <c r="D7" i="40"/>
  <c r="P6" i="40"/>
  <c r="O6" i="40"/>
  <c r="K6" i="40"/>
  <c r="J6" i="40"/>
  <c r="I6" i="40"/>
  <c r="E6" i="40"/>
  <c r="D6" i="40"/>
  <c r="P5" i="40"/>
  <c r="O5" i="40"/>
  <c r="N5" i="40"/>
  <c r="M5" i="40"/>
  <c r="K5" i="40"/>
  <c r="J5" i="40"/>
  <c r="I5" i="40"/>
  <c r="H5" i="40"/>
  <c r="G5" i="40"/>
  <c r="E5" i="40"/>
  <c r="D5" i="40"/>
  <c r="P4" i="40"/>
  <c r="O4" i="40"/>
  <c r="K4" i="40"/>
  <c r="J4" i="40"/>
  <c r="I4" i="40"/>
  <c r="E4" i="40"/>
  <c r="D4" i="40"/>
  <c r="P3" i="40"/>
  <c r="P17" i="40" s="1"/>
  <c r="O3" i="40"/>
  <c r="O17" i="40" s="1"/>
  <c r="N3" i="40"/>
  <c r="M3" i="40"/>
  <c r="K3" i="40"/>
  <c r="J3" i="40"/>
  <c r="I3" i="40"/>
  <c r="I17" i="40" s="1"/>
  <c r="H3" i="40"/>
  <c r="G3" i="40"/>
  <c r="E3" i="40"/>
  <c r="D3" i="40"/>
  <c r="C25" i="27"/>
  <c r="C16" i="27"/>
  <c r="C28" i="27"/>
  <c r="D15" i="39"/>
  <c r="E15" i="39"/>
  <c r="J15" i="39"/>
  <c r="K15" i="39"/>
  <c r="P15" i="39"/>
  <c r="I15" i="39"/>
  <c r="D14" i="39"/>
  <c r="E14" i="39"/>
  <c r="J14" i="39"/>
  <c r="K14" i="39"/>
  <c r="P14" i="39"/>
  <c r="I14" i="39" s="1"/>
  <c r="O14" i="39"/>
  <c r="D9" i="39"/>
  <c r="E9" i="39"/>
  <c r="J9" i="39"/>
  <c r="K9" i="39"/>
  <c r="P9" i="39"/>
  <c r="O9" i="39" s="1"/>
  <c r="D5" i="39"/>
  <c r="E5" i="39"/>
  <c r="J5" i="39"/>
  <c r="K5" i="39"/>
  <c r="P5" i="39"/>
  <c r="O5" i="39" s="1"/>
  <c r="C19" i="39"/>
  <c r="P17" i="39"/>
  <c r="I17" i="39" s="1"/>
  <c r="K17" i="39"/>
  <c r="J17" i="39"/>
  <c r="E17" i="39"/>
  <c r="D17" i="39"/>
  <c r="P16" i="39"/>
  <c r="I16" i="39" s="1"/>
  <c r="K16" i="39"/>
  <c r="J16" i="39"/>
  <c r="E16" i="39"/>
  <c r="D16" i="39"/>
  <c r="P13" i="39"/>
  <c r="O13" i="39" s="1"/>
  <c r="K13" i="39"/>
  <c r="J13" i="39"/>
  <c r="E13" i="39"/>
  <c r="D13" i="39"/>
  <c r="P12" i="39"/>
  <c r="O12" i="39" s="1"/>
  <c r="K12" i="39"/>
  <c r="J12" i="39"/>
  <c r="E12" i="39"/>
  <c r="D12" i="39"/>
  <c r="P11" i="39"/>
  <c r="O11" i="39" s="1"/>
  <c r="K11" i="39"/>
  <c r="J11" i="39"/>
  <c r="E11" i="39"/>
  <c r="D11" i="39"/>
  <c r="P10" i="39"/>
  <c r="O10" i="39" s="1"/>
  <c r="K10" i="39"/>
  <c r="J10" i="39"/>
  <c r="E10" i="39"/>
  <c r="D10" i="39"/>
  <c r="P8" i="39"/>
  <c r="O8" i="39" s="1"/>
  <c r="K8" i="39"/>
  <c r="J8" i="39"/>
  <c r="E8" i="39"/>
  <c r="D8" i="39"/>
  <c r="P7" i="39"/>
  <c r="O7" i="39" s="1"/>
  <c r="K7" i="39"/>
  <c r="J7" i="39"/>
  <c r="E7" i="39"/>
  <c r="D7" i="39"/>
  <c r="P6" i="39"/>
  <c r="O6" i="39" s="1"/>
  <c r="K6" i="39"/>
  <c r="J6" i="39"/>
  <c r="E6" i="39"/>
  <c r="D6" i="39"/>
  <c r="P4" i="39"/>
  <c r="O4" i="39" s="1"/>
  <c r="K4" i="39"/>
  <c r="J4" i="39"/>
  <c r="I4" i="39"/>
  <c r="E4" i="39"/>
  <c r="D4" i="39"/>
  <c r="P3" i="39"/>
  <c r="I3" i="39" s="1"/>
  <c r="H3" i="39" s="1"/>
  <c r="K3" i="39"/>
  <c r="J3" i="39"/>
  <c r="E3" i="39"/>
  <c r="D3" i="39"/>
  <c r="D9" i="8"/>
  <c r="E9" i="8"/>
  <c r="J9" i="8"/>
  <c r="K9" i="8"/>
  <c r="P9" i="8"/>
  <c r="O9" i="8" s="1"/>
  <c r="I9" i="8"/>
  <c r="P6" i="8"/>
  <c r="O6" i="8" s="1"/>
  <c r="I6" i="8"/>
  <c r="D13" i="14"/>
  <c r="E13" i="14"/>
  <c r="J13" i="14"/>
  <c r="K13" i="14"/>
  <c r="P13" i="14"/>
  <c r="I13" i="14"/>
  <c r="O13" i="14"/>
  <c r="D13" i="27"/>
  <c r="E13" i="27"/>
  <c r="K13" i="27"/>
  <c r="L13" i="27"/>
  <c r="Q13" i="27"/>
  <c r="I13" i="27"/>
  <c r="P13" i="27"/>
  <c r="I10" i="42" l="1"/>
  <c r="O10" i="42"/>
  <c r="I6" i="42"/>
  <c r="O6" i="42"/>
  <c r="I5" i="42"/>
  <c r="O5" i="42"/>
  <c r="P18" i="40"/>
  <c r="I12" i="39"/>
  <c r="I9" i="39"/>
  <c r="I10" i="39"/>
  <c r="O16" i="39"/>
  <c r="N16" i="39" s="1"/>
  <c r="I5" i="39"/>
  <c r="N7" i="39"/>
  <c r="M7" i="39"/>
  <c r="I7" i="39"/>
  <c r="I8" i="39"/>
  <c r="I6" i="39"/>
  <c r="I13" i="39"/>
  <c r="P19" i="39"/>
  <c r="M11" i="39"/>
  <c r="N11" i="39"/>
  <c r="G16" i="39"/>
  <c r="H16" i="39"/>
  <c r="I11" i="39"/>
  <c r="O3" i="39"/>
  <c r="O17" i="39"/>
  <c r="G3" i="39"/>
  <c r="Q23" i="27"/>
  <c r="Q22" i="27"/>
  <c r="Q21" i="27"/>
  <c r="Q20" i="27"/>
  <c r="M5" i="42" l="1"/>
  <c r="N5" i="42"/>
  <c r="O19" i="42"/>
  <c r="G5" i="42"/>
  <c r="H5" i="42"/>
  <c r="I19" i="42"/>
  <c r="M6" i="42"/>
  <c r="N6" i="42"/>
  <c r="G6" i="42"/>
  <c r="H6" i="42"/>
  <c r="I20" i="27"/>
  <c r="P20" i="27"/>
  <c r="I21" i="27"/>
  <c r="P21" i="27"/>
  <c r="I22" i="27"/>
  <c r="P22" i="27"/>
  <c r="I23" i="27"/>
  <c r="P23" i="27"/>
  <c r="M16" i="39"/>
  <c r="G7" i="39"/>
  <c r="H7" i="39"/>
  <c r="H11" i="39"/>
  <c r="G11" i="39"/>
  <c r="M3" i="39"/>
  <c r="O19" i="39"/>
  <c r="N3" i="39"/>
  <c r="I19" i="39"/>
  <c r="O4" i="7"/>
  <c r="O5" i="7"/>
  <c r="O6" i="7"/>
  <c r="O7" i="7"/>
  <c r="O8" i="7"/>
  <c r="O9" i="7"/>
  <c r="O10" i="7"/>
  <c r="O11" i="7"/>
  <c r="O12" i="7"/>
  <c r="O13" i="7"/>
  <c r="O14" i="7"/>
  <c r="O3" i="7"/>
  <c r="J4" i="7"/>
  <c r="J5" i="7"/>
  <c r="J6" i="7"/>
  <c r="J7" i="7"/>
  <c r="J8" i="7"/>
  <c r="J9" i="7"/>
  <c r="J10" i="7"/>
  <c r="J11" i="7"/>
  <c r="J12" i="7"/>
  <c r="J13" i="7"/>
  <c r="J14" i="7"/>
  <c r="J3" i="7"/>
  <c r="O4" i="6"/>
  <c r="O5" i="6"/>
  <c r="H5" i="6" s="1"/>
  <c r="O6" i="6"/>
  <c r="N6" i="6" s="1"/>
  <c r="M6" i="6" s="1"/>
  <c r="O7" i="6"/>
  <c r="H7" i="6" s="1"/>
  <c r="O8" i="6"/>
  <c r="O9" i="6"/>
  <c r="H9" i="6" s="1"/>
  <c r="O10" i="6"/>
  <c r="H10" i="6" s="1"/>
  <c r="O11" i="6"/>
  <c r="H11" i="6" s="1"/>
  <c r="G11" i="6" s="1"/>
  <c r="O12" i="6"/>
  <c r="O13" i="6"/>
  <c r="H13" i="6" s="1"/>
  <c r="O14" i="6"/>
  <c r="N14" i="6" s="1"/>
  <c r="M14" i="6" s="1"/>
  <c r="O3" i="6"/>
  <c r="H3" i="6" s="1"/>
  <c r="G3" i="6" s="1"/>
  <c r="J4" i="6"/>
  <c r="J5" i="6"/>
  <c r="J6" i="6"/>
  <c r="J7" i="6"/>
  <c r="J8" i="6"/>
  <c r="J9" i="6"/>
  <c r="J10" i="6"/>
  <c r="J11" i="6"/>
  <c r="J12" i="6"/>
  <c r="J13" i="6"/>
  <c r="J14" i="6"/>
  <c r="J3" i="6"/>
  <c r="I4" i="6"/>
  <c r="I5" i="6"/>
  <c r="I6" i="6"/>
  <c r="I7" i="6"/>
  <c r="I8" i="6"/>
  <c r="I9" i="6"/>
  <c r="I10" i="6"/>
  <c r="I11" i="6"/>
  <c r="I12" i="6"/>
  <c r="I13" i="6"/>
  <c r="I14" i="6"/>
  <c r="I14" i="7"/>
  <c r="D14" i="7"/>
  <c r="C14" i="7"/>
  <c r="I13" i="7"/>
  <c r="D13" i="7"/>
  <c r="C13" i="7"/>
  <c r="I12" i="7"/>
  <c r="D12" i="7"/>
  <c r="C12" i="7"/>
  <c r="I11" i="7"/>
  <c r="D11" i="7"/>
  <c r="C11" i="7"/>
  <c r="I10" i="7"/>
  <c r="D10" i="7"/>
  <c r="C10" i="7"/>
  <c r="I9" i="7"/>
  <c r="D9" i="7"/>
  <c r="C9" i="7"/>
  <c r="I8" i="7"/>
  <c r="D8" i="7"/>
  <c r="C8" i="7"/>
  <c r="I7" i="7"/>
  <c r="D7" i="7"/>
  <c r="C7" i="7"/>
  <c r="I6" i="7"/>
  <c r="D6" i="7"/>
  <c r="C6" i="7"/>
  <c r="I5" i="7"/>
  <c r="D5" i="7"/>
  <c r="C5" i="7"/>
  <c r="I4" i="7"/>
  <c r="D4" i="7"/>
  <c r="C4" i="7"/>
  <c r="I3" i="7"/>
  <c r="D3" i="7"/>
  <c r="C3" i="7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  <c r="I3" i="6"/>
  <c r="D3" i="6"/>
  <c r="C3" i="6"/>
  <c r="Q14" i="27"/>
  <c r="P14" i="27" s="1"/>
  <c r="L14" i="27"/>
  <c r="K14" i="27"/>
  <c r="E14" i="27"/>
  <c r="D14" i="27"/>
  <c r="Q12" i="27"/>
  <c r="I12" i="27" s="1"/>
  <c r="P12" i="27"/>
  <c r="L12" i="27"/>
  <c r="K12" i="27"/>
  <c r="E12" i="27"/>
  <c r="D12" i="27"/>
  <c r="Q11" i="27"/>
  <c r="P11" i="27"/>
  <c r="L11" i="27"/>
  <c r="K11" i="27"/>
  <c r="I11" i="27"/>
  <c r="E11" i="27"/>
  <c r="D11" i="27"/>
  <c r="Q10" i="27"/>
  <c r="P10" i="27"/>
  <c r="L10" i="27"/>
  <c r="K10" i="27"/>
  <c r="I10" i="27"/>
  <c r="E10" i="27"/>
  <c r="D10" i="27"/>
  <c r="Q9" i="27"/>
  <c r="P9" i="27" s="1"/>
  <c r="L9" i="27"/>
  <c r="K9" i="27"/>
  <c r="E9" i="27"/>
  <c r="D9" i="27"/>
  <c r="Q8" i="27"/>
  <c r="I8" i="27" s="1"/>
  <c r="L8" i="27"/>
  <c r="K8" i="27"/>
  <c r="E8" i="27"/>
  <c r="D8" i="27"/>
  <c r="Q7" i="27"/>
  <c r="P7" i="27"/>
  <c r="L7" i="27"/>
  <c r="K7" i="27"/>
  <c r="I7" i="27"/>
  <c r="E7" i="27"/>
  <c r="D7" i="27"/>
  <c r="Q6" i="27"/>
  <c r="P6" i="27"/>
  <c r="L6" i="27"/>
  <c r="K6" i="27"/>
  <c r="I6" i="27"/>
  <c r="E6" i="27"/>
  <c r="D6" i="27"/>
  <c r="Q5" i="27"/>
  <c r="P5" i="27" s="1"/>
  <c r="L5" i="27"/>
  <c r="K5" i="27"/>
  <c r="E5" i="27"/>
  <c r="D5" i="27"/>
  <c r="Q4" i="27"/>
  <c r="Q28" i="27" s="1"/>
  <c r="L4" i="27"/>
  <c r="K4" i="27"/>
  <c r="I4" i="27"/>
  <c r="E4" i="27"/>
  <c r="D4" i="27"/>
  <c r="P20" i="39" l="1"/>
  <c r="P4" i="27"/>
  <c r="H4" i="27"/>
  <c r="G4" i="27"/>
  <c r="H8" i="27"/>
  <c r="G8" i="27"/>
  <c r="H11" i="27"/>
  <c r="G11" i="27"/>
  <c r="O11" i="27"/>
  <c r="N11" i="27"/>
  <c r="O14" i="27"/>
  <c r="N14" i="27"/>
  <c r="N12" i="6"/>
  <c r="H12" i="6"/>
  <c r="N8" i="6"/>
  <c r="M8" i="6" s="1"/>
  <c r="L8" i="6" s="1"/>
  <c r="H8" i="6"/>
  <c r="N4" i="6"/>
  <c r="H4" i="6"/>
  <c r="N3" i="7"/>
  <c r="H3" i="7"/>
  <c r="N14" i="7"/>
  <c r="H14" i="7"/>
  <c r="N13" i="7"/>
  <c r="H13" i="7"/>
  <c r="N12" i="7"/>
  <c r="L12" i="7" s="1"/>
  <c r="H12" i="7"/>
  <c r="N11" i="7"/>
  <c r="H11" i="7"/>
  <c r="G11" i="7" s="1"/>
  <c r="N10" i="7"/>
  <c r="H10" i="7"/>
  <c r="F10" i="7" s="1"/>
  <c r="N9" i="7"/>
  <c r="H9" i="7"/>
  <c r="N8" i="7"/>
  <c r="L8" i="7" s="1"/>
  <c r="H8" i="7"/>
  <c r="N7" i="7"/>
  <c r="H7" i="7"/>
  <c r="G7" i="7" s="1"/>
  <c r="N6" i="7"/>
  <c r="H6" i="7"/>
  <c r="N5" i="7"/>
  <c r="H5" i="7"/>
  <c r="N4" i="7"/>
  <c r="L4" i="7" s="1"/>
  <c r="H4" i="7"/>
  <c r="M4" i="7"/>
  <c r="N3" i="6"/>
  <c r="M3" i="6" s="1"/>
  <c r="L3" i="6" s="1"/>
  <c r="N7" i="6"/>
  <c r="M7" i="6" s="1"/>
  <c r="N10" i="6"/>
  <c r="M10" i="6" s="1"/>
  <c r="H14" i="6"/>
  <c r="F14" i="6" s="1"/>
  <c r="H6" i="6"/>
  <c r="N13" i="6"/>
  <c r="M13" i="6" s="1"/>
  <c r="N9" i="6"/>
  <c r="M9" i="6" s="1"/>
  <c r="N5" i="6"/>
  <c r="M5" i="6" s="1"/>
  <c r="L5" i="6" s="1"/>
  <c r="N11" i="6"/>
  <c r="M11" i="6" s="1"/>
  <c r="L11" i="6" s="1"/>
  <c r="F6" i="7"/>
  <c r="G6" i="7"/>
  <c r="M8" i="7"/>
  <c r="G10" i="7"/>
  <c r="M12" i="7"/>
  <c r="G3" i="7"/>
  <c r="L7" i="6"/>
  <c r="M4" i="6"/>
  <c r="L4" i="6" s="1"/>
  <c r="G7" i="6"/>
  <c r="M12" i="6"/>
  <c r="L12" i="6" s="1"/>
  <c r="G4" i="7"/>
  <c r="F4" i="7"/>
  <c r="G12" i="7"/>
  <c r="F12" i="7"/>
  <c r="G8" i="7"/>
  <c r="F8" i="7"/>
  <c r="F7" i="7"/>
  <c r="F11" i="7"/>
  <c r="L9" i="6"/>
  <c r="G4" i="6"/>
  <c r="F4" i="6"/>
  <c r="L6" i="6"/>
  <c r="G12" i="6"/>
  <c r="F12" i="6"/>
  <c r="L14" i="6"/>
  <c r="L13" i="6"/>
  <c r="G8" i="6"/>
  <c r="F8" i="6"/>
  <c r="L10" i="6"/>
  <c r="F3" i="6"/>
  <c r="F7" i="6"/>
  <c r="F11" i="6"/>
  <c r="P8" i="27"/>
  <c r="I5" i="27"/>
  <c r="I9" i="27"/>
  <c r="I14" i="27"/>
  <c r="I28" i="27" l="1"/>
  <c r="O4" i="27"/>
  <c r="P28" i="27"/>
  <c r="N4" i="27"/>
  <c r="H14" i="27"/>
  <c r="G14" i="27"/>
  <c r="O8" i="27"/>
  <c r="N8" i="27"/>
  <c r="L5" i="7"/>
  <c r="M5" i="7"/>
  <c r="L6" i="7"/>
  <c r="M6" i="7"/>
  <c r="L7" i="7"/>
  <c r="M7" i="7"/>
  <c r="M9" i="7"/>
  <c r="L9" i="7"/>
  <c r="L10" i="7"/>
  <c r="M10" i="7"/>
  <c r="M11" i="7"/>
  <c r="L11" i="7"/>
  <c r="L13" i="7"/>
  <c r="M13" i="7"/>
  <c r="F14" i="7"/>
  <c r="G14" i="7"/>
  <c r="L14" i="7"/>
  <c r="M14" i="7"/>
  <c r="L3" i="7"/>
  <c r="M3" i="7"/>
  <c r="F3" i="7"/>
  <c r="G14" i="6"/>
  <c r="F10" i="6"/>
  <c r="G10" i="6"/>
  <c r="F6" i="6"/>
  <c r="G6" i="6"/>
  <c r="G5" i="7"/>
  <c r="F5" i="7"/>
  <c r="G9" i="7"/>
  <c r="F9" i="7"/>
  <c r="G13" i="7"/>
  <c r="F13" i="7"/>
  <c r="G9" i="6"/>
  <c r="F9" i="6"/>
  <c r="G13" i="6"/>
  <c r="F13" i="6"/>
  <c r="G5" i="6"/>
  <c r="F5" i="6"/>
  <c r="P4" i="14" l="1"/>
  <c r="P5" i="14"/>
  <c r="O5" i="14" s="1"/>
  <c r="P6" i="14"/>
  <c r="I6" i="14" s="1"/>
  <c r="P7" i="14"/>
  <c r="O7" i="14" s="1"/>
  <c r="P8" i="14"/>
  <c r="I8" i="14" s="1"/>
  <c r="P9" i="14"/>
  <c r="O9" i="14" s="1"/>
  <c r="P10" i="14"/>
  <c r="I10" i="14" s="1"/>
  <c r="P11" i="14"/>
  <c r="O11" i="14" s="1"/>
  <c r="P12" i="14"/>
  <c r="O12" i="14" s="1"/>
  <c r="P14" i="14"/>
  <c r="O14" i="14" s="1"/>
  <c r="M14" i="14" s="1"/>
  <c r="P15" i="14"/>
  <c r="I15" i="14" s="1"/>
  <c r="C17" i="14"/>
  <c r="K15" i="14"/>
  <c r="J15" i="14"/>
  <c r="E15" i="14"/>
  <c r="D15" i="14"/>
  <c r="K14" i="14"/>
  <c r="J14" i="14"/>
  <c r="E14" i="14"/>
  <c r="D14" i="14"/>
  <c r="K12" i="14"/>
  <c r="J12" i="14"/>
  <c r="E12" i="14"/>
  <c r="D12" i="14"/>
  <c r="K11" i="14"/>
  <c r="J11" i="14"/>
  <c r="E11" i="14"/>
  <c r="D11" i="14"/>
  <c r="K10" i="14"/>
  <c r="J10" i="14"/>
  <c r="E10" i="14"/>
  <c r="D10" i="14"/>
  <c r="K9" i="14"/>
  <c r="J9" i="14"/>
  <c r="E9" i="14"/>
  <c r="D9" i="14"/>
  <c r="O8" i="14"/>
  <c r="N8" i="14" s="1"/>
  <c r="K8" i="14"/>
  <c r="J8" i="14"/>
  <c r="E8" i="14"/>
  <c r="D8" i="14"/>
  <c r="K7" i="14"/>
  <c r="J7" i="14"/>
  <c r="E7" i="14"/>
  <c r="D7" i="14"/>
  <c r="K6" i="14"/>
  <c r="J6" i="14"/>
  <c r="E6" i="14"/>
  <c r="D6" i="14"/>
  <c r="K5" i="14"/>
  <c r="J5" i="14"/>
  <c r="E5" i="14"/>
  <c r="D5" i="14"/>
  <c r="O4" i="14"/>
  <c r="K4" i="14"/>
  <c r="J4" i="14"/>
  <c r="E4" i="14"/>
  <c r="D4" i="14"/>
  <c r="P3" i="14"/>
  <c r="I3" i="14" s="1"/>
  <c r="O3" i="14"/>
  <c r="N3" i="14" s="1"/>
  <c r="K3" i="14"/>
  <c r="J3" i="14"/>
  <c r="E3" i="14"/>
  <c r="D3" i="14"/>
  <c r="C22" i="15"/>
  <c r="P17" i="15"/>
  <c r="O17" i="15" s="1"/>
  <c r="K17" i="15"/>
  <c r="J17" i="15"/>
  <c r="E17" i="15"/>
  <c r="D17" i="15"/>
  <c r="P16" i="15"/>
  <c r="O16" i="15" s="1"/>
  <c r="K16" i="15"/>
  <c r="J16" i="15"/>
  <c r="E16" i="15"/>
  <c r="D16" i="15"/>
  <c r="P15" i="15"/>
  <c r="O15" i="15" s="1"/>
  <c r="K15" i="15"/>
  <c r="J15" i="15"/>
  <c r="E15" i="15"/>
  <c r="D15" i="15"/>
  <c r="P14" i="15"/>
  <c r="O14" i="15" s="1"/>
  <c r="K14" i="15"/>
  <c r="J14" i="15"/>
  <c r="E14" i="15"/>
  <c r="D14" i="15"/>
  <c r="P13" i="15"/>
  <c r="O13" i="15" s="1"/>
  <c r="K13" i="15"/>
  <c r="J13" i="15"/>
  <c r="E13" i="15"/>
  <c r="D13" i="15"/>
  <c r="P12" i="15"/>
  <c r="O12" i="15" s="1"/>
  <c r="K12" i="15"/>
  <c r="J12" i="15"/>
  <c r="E12" i="15"/>
  <c r="D12" i="15"/>
  <c r="P11" i="15"/>
  <c r="O11" i="15" s="1"/>
  <c r="K11" i="15"/>
  <c r="J11" i="15"/>
  <c r="E11" i="15"/>
  <c r="D11" i="15"/>
  <c r="P10" i="15"/>
  <c r="O10" i="15" s="1"/>
  <c r="K10" i="15"/>
  <c r="J10" i="15"/>
  <c r="E10" i="15"/>
  <c r="D10" i="15"/>
  <c r="P9" i="15"/>
  <c r="O9" i="15" s="1"/>
  <c r="K9" i="15"/>
  <c r="J9" i="15"/>
  <c r="E9" i="15"/>
  <c r="D9" i="15"/>
  <c r="P8" i="15"/>
  <c r="O8" i="15" s="1"/>
  <c r="K8" i="15"/>
  <c r="J8" i="15"/>
  <c r="E8" i="15"/>
  <c r="D8" i="15"/>
  <c r="P7" i="15"/>
  <c r="O7" i="15" s="1"/>
  <c r="K7" i="15"/>
  <c r="J7" i="15"/>
  <c r="I7" i="15"/>
  <c r="E7" i="15"/>
  <c r="D7" i="15"/>
  <c r="P6" i="15"/>
  <c r="O6" i="15" s="1"/>
  <c r="K6" i="15"/>
  <c r="J6" i="15"/>
  <c r="E6" i="15"/>
  <c r="D6" i="15"/>
  <c r="P5" i="15"/>
  <c r="O5" i="15" s="1"/>
  <c r="K5" i="15"/>
  <c r="J5" i="15"/>
  <c r="E5" i="15"/>
  <c r="D5" i="15"/>
  <c r="P4" i="15"/>
  <c r="O4" i="15" s="1"/>
  <c r="K4" i="15"/>
  <c r="J4" i="15"/>
  <c r="E4" i="15"/>
  <c r="D4" i="15"/>
  <c r="B23" i="34"/>
  <c r="O14" i="34"/>
  <c r="N14" i="34" s="1"/>
  <c r="J14" i="34"/>
  <c r="I14" i="34"/>
  <c r="D14" i="34"/>
  <c r="C14" i="34"/>
  <c r="O13" i="34"/>
  <c r="N13" i="34" s="1"/>
  <c r="J13" i="34"/>
  <c r="I13" i="34"/>
  <c r="D13" i="34"/>
  <c r="C13" i="34"/>
  <c r="O12" i="34"/>
  <c r="N12" i="34"/>
  <c r="L12" i="34" s="1"/>
  <c r="M12" i="34"/>
  <c r="J12" i="34"/>
  <c r="I12" i="34"/>
  <c r="H12" i="34"/>
  <c r="F12" i="34" s="1"/>
  <c r="G12" i="34"/>
  <c r="D12" i="34"/>
  <c r="C12" i="34"/>
  <c r="O11" i="34"/>
  <c r="N11" i="34"/>
  <c r="J11" i="34"/>
  <c r="I11" i="34"/>
  <c r="H11" i="34"/>
  <c r="D11" i="34"/>
  <c r="C11" i="34"/>
  <c r="O10" i="34"/>
  <c r="N10" i="34" s="1"/>
  <c r="J10" i="34"/>
  <c r="I10" i="34"/>
  <c r="D10" i="34"/>
  <c r="C10" i="34"/>
  <c r="O9" i="34"/>
  <c r="N9" i="34" s="1"/>
  <c r="J9" i="34"/>
  <c r="I9" i="34"/>
  <c r="D9" i="34"/>
  <c r="C9" i="34"/>
  <c r="O8" i="34"/>
  <c r="N8" i="34" s="1"/>
  <c r="J8" i="34"/>
  <c r="I8" i="34"/>
  <c r="D8" i="34"/>
  <c r="C8" i="34"/>
  <c r="O7" i="34"/>
  <c r="N7" i="34" s="1"/>
  <c r="J7" i="34"/>
  <c r="I7" i="34"/>
  <c r="H7" i="34"/>
  <c r="D7" i="34"/>
  <c r="C7" i="34"/>
  <c r="O6" i="34"/>
  <c r="N6" i="34" s="1"/>
  <c r="J6" i="34"/>
  <c r="I6" i="34"/>
  <c r="D6" i="34"/>
  <c r="C6" i="34"/>
  <c r="O5" i="34"/>
  <c r="N5" i="34" s="1"/>
  <c r="J5" i="34"/>
  <c r="I5" i="34"/>
  <c r="D5" i="34"/>
  <c r="C5" i="34"/>
  <c r="O4" i="34"/>
  <c r="N4" i="34"/>
  <c r="L4" i="34" s="1"/>
  <c r="M4" i="34"/>
  <c r="J4" i="34"/>
  <c r="I4" i="34"/>
  <c r="H4" i="34"/>
  <c r="D4" i="34"/>
  <c r="C4" i="34"/>
  <c r="O3" i="34"/>
  <c r="N3" i="34" s="1"/>
  <c r="J3" i="34"/>
  <c r="I3" i="34"/>
  <c r="D3" i="34"/>
  <c r="C3" i="34"/>
  <c r="C19" i="8"/>
  <c r="P17" i="8"/>
  <c r="O17" i="8" s="1"/>
  <c r="K17" i="8"/>
  <c r="J17" i="8"/>
  <c r="E17" i="8"/>
  <c r="D17" i="8"/>
  <c r="P16" i="8"/>
  <c r="O16" i="8" s="1"/>
  <c r="N16" i="8" s="1"/>
  <c r="K16" i="8"/>
  <c r="J16" i="8"/>
  <c r="E16" i="8"/>
  <c r="D16" i="8"/>
  <c r="P15" i="8"/>
  <c r="O15" i="8" s="1"/>
  <c r="K15" i="8"/>
  <c r="J15" i="8"/>
  <c r="E15" i="8"/>
  <c r="D15" i="8"/>
  <c r="P14" i="8"/>
  <c r="O14" i="8" s="1"/>
  <c r="K14" i="8"/>
  <c r="J14" i="8"/>
  <c r="E14" i="8"/>
  <c r="D14" i="8"/>
  <c r="P13" i="8"/>
  <c r="O13" i="8" s="1"/>
  <c r="K13" i="8"/>
  <c r="J13" i="8"/>
  <c r="E13" i="8"/>
  <c r="D13" i="8"/>
  <c r="P12" i="8"/>
  <c r="O12" i="8"/>
  <c r="K12" i="8"/>
  <c r="J12" i="8"/>
  <c r="I12" i="8"/>
  <c r="E12" i="8"/>
  <c r="D12" i="8"/>
  <c r="P11" i="8"/>
  <c r="O11" i="8" s="1"/>
  <c r="K11" i="8"/>
  <c r="J11" i="8"/>
  <c r="E11" i="8"/>
  <c r="D11" i="8"/>
  <c r="P10" i="8"/>
  <c r="O10" i="8" s="1"/>
  <c r="N10" i="8" s="1"/>
  <c r="K10" i="8"/>
  <c r="J10" i="8"/>
  <c r="E10" i="8"/>
  <c r="D10" i="8"/>
  <c r="P8" i="8"/>
  <c r="O8" i="8" s="1"/>
  <c r="K8" i="8"/>
  <c r="J8" i="8"/>
  <c r="E8" i="8"/>
  <c r="D8" i="8"/>
  <c r="P7" i="8"/>
  <c r="O7" i="8" s="1"/>
  <c r="K7" i="8"/>
  <c r="J7" i="8"/>
  <c r="E7" i="8"/>
  <c r="D7" i="8"/>
  <c r="P5" i="8"/>
  <c r="O5" i="8"/>
  <c r="K5" i="8"/>
  <c r="J5" i="8"/>
  <c r="I5" i="8"/>
  <c r="E5" i="8"/>
  <c r="D5" i="8"/>
  <c r="P4" i="8"/>
  <c r="O4" i="8" s="1"/>
  <c r="K4" i="8"/>
  <c r="J4" i="8"/>
  <c r="E4" i="8"/>
  <c r="D4" i="8"/>
  <c r="B20" i="19"/>
  <c r="O15" i="19"/>
  <c r="N15" i="19" s="1"/>
  <c r="M15" i="19" s="1"/>
  <c r="J15" i="19"/>
  <c r="I15" i="19"/>
  <c r="D15" i="19"/>
  <c r="C15" i="19"/>
  <c r="O14" i="19"/>
  <c r="N14" i="19" s="1"/>
  <c r="M14" i="19" s="1"/>
  <c r="J14" i="19"/>
  <c r="I14" i="19"/>
  <c r="D14" i="19"/>
  <c r="C14" i="19"/>
  <c r="O13" i="19"/>
  <c r="N13" i="19" s="1"/>
  <c r="J13" i="19"/>
  <c r="I13" i="19"/>
  <c r="D13" i="19"/>
  <c r="C13" i="19"/>
  <c r="O12" i="19"/>
  <c r="N12" i="19" s="1"/>
  <c r="M12" i="19" s="1"/>
  <c r="J12" i="19"/>
  <c r="I12" i="19"/>
  <c r="D12" i="19"/>
  <c r="C12" i="19"/>
  <c r="O11" i="19"/>
  <c r="N11" i="19" s="1"/>
  <c r="M11" i="19" s="1"/>
  <c r="J11" i="19"/>
  <c r="I11" i="19"/>
  <c r="D11" i="19"/>
  <c r="C11" i="19"/>
  <c r="O10" i="19"/>
  <c r="N10" i="19" s="1"/>
  <c r="J10" i="19"/>
  <c r="I10" i="19"/>
  <c r="D10" i="19"/>
  <c r="C10" i="19"/>
  <c r="O9" i="19"/>
  <c r="N9" i="19" s="1"/>
  <c r="J9" i="19"/>
  <c r="I9" i="19"/>
  <c r="D9" i="19"/>
  <c r="C9" i="19"/>
  <c r="O8" i="19"/>
  <c r="N8" i="19" s="1"/>
  <c r="M8" i="19" s="1"/>
  <c r="J8" i="19"/>
  <c r="I8" i="19"/>
  <c r="D8" i="19"/>
  <c r="C8" i="19"/>
  <c r="O7" i="19"/>
  <c r="N7" i="19" s="1"/>
  <c r="M7" i="19" s="1"/>
  <c r="J7" i="19"/>
  <c r="I7" i="19"/>
  <c r="D7" i="19"/>
  <c r="C7" i="19"/>
  <c r="O6" i="19"/>
  <c r="N6" i="19" s="1"/>
  <c r="J6" i="19"/>
  <c r="I6" i="19"/>
  <c r="D6" i="19"/>
  <c r="C6" i="19"/>
  <c r="O5" i="19"/>
  <c r="N5" i="19" s="1"/>
  <c r="J5" i="19"/>
  <c r="I5" i="19"/>
  <c r="D5" i="19"/>
  <c r="C5" i="19"/>
  <c r="O4" i="19"/>
  <c r="N4" i="19" s="1"/>
  <c r="M4" i="19" s="1"/>
  <c r="J4" i="19"/>
  <c r="I4" i="19"/>
  <c r="D4" i="19"/>
  <c r="C4" i="19"/>
  <c r="O3" i="19"/>
  <c r="N3" i="19" s="1"/>
  <c r="M3" i="19" s="1"/>
  <c r="J3" i="19"/>
  <c r="I3" i="19"/>
  <c r="D3" i="19"/>
  <c r="C3" i="19"/>
  <c r="I14" i="8" l="1"/>
  <c r="I17" i="8"/>
  <c r="M5" i="19"/>
  <c r="L5" i="19"/>
  <c r="M6" i="19"/>
  <c r="L6" i="19"/>
  <c r="M9" i="19"/>
  <c r="L9" i="19"/>
  <c r="M10" i="19"/>
  <c r="L10" i="19"/>
  <c r="M13" i="19"/>
  <c r="L13" i="19"/>
  <c r="G4" i="34"/>
  <c r="F4" i="34"/>
  <c r="M5" i="34"/>
  <c r="L5" i="34"/>
  <c r="M6" i="34"/>
  <c r="L6" i="34"/>
  <c r="G7" i="34"/>
  <c r="F7" i="34"/>
  <c r="M7" i="34"/>
  <c r="L7" i="34"/>
  <c r="M8" i="34"/>
  <c r="L8" i="34"/>
  <c r="M9" i="34"/>
  <c r="L9" i="34"/>
  <c r="M10" i="34"/>
  <c r="L10" i="34"/>
  <c r="G11" i="34"/>
  <c r="F11" i="34"/>
  <c r="M11" i="34"/>
  <c r="L11" i="34"/>
  <c r="M13" i="34"/>
  <c r="L13" i="34"/>
  <c r="M14" i="34"/>
  <c r="L14" i="34"/>
  <c r="N5" i="15"/>
  <c r="M5" i="15"/>
  <c r="N6" i="15"/>
  <c r="M6" i="15"/>
  <c r="N10" i="15"/>
  <c r="M10" i="15"/>
  <c r="N11" i="15"/>
  <c r="M11" i="15"/>
  <c r="N16" i="15"/>
  <c r="M16" i="15"/>
  <c r="O15" i="14"/>
  <c r="O10" i="14"/>
  <c r="P17" i="14"/>
  <c r="N14" i="14"/>
  <c r="L14" i="19"/>
  <c r="H11" i="19"/>
  <c r="L3" i="19"/>
  <c r="L12" i="19"/>
  <c r="L8" i="19"/>
  <c r="L4" i="19"/>
  <c r="L15" i="19"/>
  <c r="L11" i="19"/>
  <c r="L7" i="19"/>
  <c r="N5" i="14"/>
  <c r="M5" i="14"/>
  <c r="N11" i="14"/>
  <c r="M11" i="14"/>
  <c r="G8" i="14"/>
  <c r="H8" i="14"/>
  <c r="I12" i="14"/>
  <c r="I9" i="14"/>
  <c r="I5" i="14"/>
  <c r="I11" i="14"/>
  <c r="I4" i="14"/>
  <c r="M8" i="14"/>
  <c r="I14" i="14"/>
  <c r="I7" i="14"/>
  <c r="I14" i="15"/>
  <c r="I17" i="15"/>
  <c r="I8" i="15"/>
  <c r="I11" i="15"/>
  <c r="M16" i="8"/>
  <c r="M10" i="8"/>
  <c r="I11" i="8"/>
  <c r="I10" i="8"/>
  <c r="I5" i="15"/>
  <c r="I12" i="15"/>
  <c r="H8" i="34"/>
  <c r="I7" i="8"/>
  <c r="I15" i="8"/>
  <c r="H7" i="19"/>
  <c r="H10" i="19"/>
  <c r="H14" i="19"/>
  <c r="H6" i="19"/>
  <c r="H3" i="19"/>
  <c r="O6" i="14"/>
  <c r="H3" i="14"/>
  <c r="G3" i="14"/>
  <c r="M3" i="14"/>
  <c r="N4" i="15"/>
  <c r="O22" i="15"/>
  <c r="M4" i="15"/>
  <c r="I4" i="15"/>
  <c r="I6" i="15"/>
  <c r="I9" i="15"/>
  <c r="I15" i="15"/>
  <c r="P22" i="15"/>
  <c r="I10" i="15"/>
  <c r="I13" i="15"/>
  <c r="I16" i="15"/>
  <c r="N23" i="34"/>
  <c r="L3" i="34"/>
  <c r="M3" i="34"/>
  <c r="H3" i="34"/>
  <c r="H5" i="34"/>
  <c r="H9" i="34"/>
  <c r="H13" i="34"/>
  <c r="O23" i="34"/>
  <c r="H6" i="34"/>
  <c r="H10" i="34"/>
  <c r="H14" i="34"/>
  <c r="O19" i="8"/>
  <c r="M4" i="8"/>
  <c r="N4" i="8"/>
  <c r="I4" i="8"/>
  <c r="P19" i="8"/>
  <c r="I8" i="8"/>
  <c r="I13" i="8"/>
  <c r="I16" i="8"/>
  <c r="N20" i="19"/>
  <c r="H4" i="19"/>
  <c r="H8" i="19"/>
  <c r="H12" i="19"/>
  <c r="H15" i="19"/>
  <c r="O20" i="19"/>
  <c r="H5" i="19"/>
  <c r="H9" i="19"/>
  <c r="H13" i="19"/>
  <c r="G14" i="34" l="1"/>
  <c r="F14" i="34"/>
  <c r="G10" i="34"/>
  <c r="F10" i="34"/>
  <c r="G6" i="34"/>
  <c r="F6" i="34"/>
  <c r="G13" i="34"/>
  <c r="F13" i="34"/>
  <c r="G9" i="34"/>
  <c r="F9" i="34"/>
  <c r="G5" i="34"/>
  <c r="F5" i="34"/>
  <c r="H16" i="15"/>
  <c r="G16" i="15"/>
  <c r="H10" i="15"/>
  <c r="G10" i="15"/>
  <c r="H6" i="15"/>
  <c r="G6" i="15"/>
  <c r="G8" i="34"/>
  <c r="F8" i="34"/>
  <c r="H5" i="15"/>
  <c r="G5" i="15"/>
  <c r="H11" i="15"/>
  <c r="G11" i="15"/>
  <c r="G13" i="19"/>
  <c r="F13" i="19"/>
  <c r="G15" i="19"/>
  <c r="F15" i="19"/>
  <c r="G10" i="19"/>
  <c r="F10" i="19"/>
  <c r="G12" i="19"/>
  <c r="F12" i="19"/>
  <c r="G7" i="19"/>
  <c r="F7" i="19"/>
  <c r="G5" i="19"/>
  <c r="F5" i="19"/>
  <c r="G11" i="19"/>
  <c r="F11" i="19"/>
  <c r="G9" i="19"/>
  <c r="F9" i="19"/>
  <c r="G3" i="19"/>
  <c r="F3" i="19"/>
  <c r="G8" i="19"/>
  <c r="F8" i="19"/>
  <c r="G6" i="19"/>
  <c r="F6" i="19"/>
  <c r="G4" i="19"/>
  <c r="F4" i="19"/>
  <c r="G14" i="19"/>
  <c r="F14" i="19"/>
  <c r="O17" i="14"/>
  <c r="G5" i="14"/>
  <c r="H5" i="14"/>
  <c r="H14" i="14"/>
  <c r="G14" i="14"/>
  <c r="I17" i="14"/>
  <c r="G11" i="14"/>
  <c r="H11" i="14"/>
  <c r="H16" i="8"/>
  <c r="G16" i="8"/>
  <c r="H10" i="8"/>
  <c r="G10" i="8"/>
  <c r="H4" i="15"/>
  <c r="I22" i="15"/>
  <c r="P23" i="15" s="1"/>
  <c r="G4" i="15"/>
  <c r="G3" i="34"/>
  <c r="H23" i="34"/>
  <c r="O24" i="34" s="1"/>
  <c r="F3" i="34"/>
  <c r="I19" i="8"/>
  <c r="P20" i="8" s="1"/>
  <c r="H4" i="8"/>
  <c r="G4" i="8"/>
  <c r="H20" i="19"/>
  <c r="O21" i="19" s="1"/>
  <c r="P18" i="14" l="1"/>
  <c r="O23" i="7" l="1"/>
  <c r="B23" i="7" l="1"/>
  <c r="M24" i="6"/>
  <c r="G24" i="6"/>
  <c r="B24" i="6"/>
  <c r="L24" i="6"/>
  <c r="I24" i="6"/>
  <c r="F24" i="6"/>
  <c r="C24" i="6"/>
  <c r="J24" i="6"/>
  <c r="H24" i="6"/>
  <c r="H23" i="7"/>
  <c r="D24" i="6"/>
  <c r="N24" i="6"/>
  <c r="O24" i="6" l="1"/>
  <c r="N23" i="7"/>
</calcChain>
</file>

<file path=xl/sharedStrings.xml><?xml version="1.0" encoding="utf-8"?>
<sst xmlns="http://schemas.openxmlformats.org/spreadsheetml/2006/main" count="633" uniqueCount="78">
  <si>
    <t>Puntenverdeling 5de jaar Fin. DA: 5 Bedrijfsorganisatie</t>
  </si>
  <si>
    <t>DW1</t>
  </si>
  <si>
    <t>DW2</t>
  </si>
  <si>
    <t>EERSTE SEMESTER</t>
  </si>
  <si>
    <t>DW3</t>
  </si>
  <si>
    <t>DW4</t>
  </si>
  <si>
    <t>TWEEDE SEMESTER </t>
  </si>
  <si>
    <t>Eindrapport</t>
  </si>
  <si>
    <t>Vak</t>
  </si>
  <si>
    <t>Aantal lesuren</t>
  </si>
  <si>
    <t>DW</t>
  </si>
  <si>
    <t>EX</t>
  </si>
  <si>
    <t>TOT1</t>
  </si>
  <si>
    <t>TOT2</t>
  </si>
  <si>
    <t>Jaartotaal</t>
  </si>
  <si>
    <t>Aardrijkskunde</t>
  </si>
  <si>
    <t>2EX</t>
  </si>
  <si>
    <t>Duits</t>
  </si>
  <si>
    <t>Engels</t>
  </si>
  <si>
    <t>Frans</t>
  </si>
  <si>
    <t>Geschiedenis</t>
  </si>
  <si>
    <t>Godsdienst</t>
  </si>
  <si>
    <t>PE</t>
  </si>
  <si>
    <t xml:space="preserve"> </t>
  </si>
  <si>
    <t>Lichamelijke opvoeding</t>
  </si>
  <si>
    <t>Natuurwetenschappen</t>
  </si>
  <si>
    <t xml:space="preserve">Nederlands </t>
  </si>
  <si>
    <t>Seminarie</t>
  </si>
  <si>
    <t>Wiskunde</t>
  </si>
  <si>
    <t>Totaal aantal basisuren</t>
  </si>
  <si>
    <t>Specifieke vakken</t>
  </si>
  <si>
    <t xml:space="preserve">  Economie en ondernemen</t>
  </si>
  <si>
    <t xml:space="preserve">  Financieel beheer</t>
  </si>
  <si>
    <t xml:space="preserve">  Personeelsbeheer</t>
  </si>
  <si>
    <t xml:space="preserve">  Seminarie bedrijfsorganisatie</t>
  </si>
  <si>
    <t>Totaal aantal specifieke uren</t>
  </si>
  <si>
    <t>TOTAAL</t>
  </si>
  <si>
    <t>Puntenverdeling 5de jaar Fin. DO: 5 Economie-moderne talen</t>
  </si>
  <si>
    <t>lesuren</t>
  </si>
  <si>
    <t xml:space="preserve">TWEEDE SEMESTER </t>
  </si>
  <si>
    <t>Economie</t>
  </si>
  <si>
    <t>Nederlands</t>
  </si>
  <si>
    <t>Keuzepakket</t>
  </si>
  <si>
    <t>Puntenverdeling 5de jaar Fin. DO: 5 Economie-wiskunde</t>
  </si>
  <si>
    <t>Chemie</t>
  </si>
  <si>
    <t>5 Grieks-Latijn
T 5GL</t>
  </si>
  <si>
    <t>%</t>
  </si>
  <si>
    <t xml:space="preserve">   Eindrapport</t>
  </si>
  <si>
    <t>Grieks</t>
  </si>
  <si>
    <t>Latijn</t>
  </si>
  <si>
    <t>Keuze: Comm.weten/Spaans</t>
  </si>
  <si>
    <t>Puntenverdeling 5de jaar Fin. DO: 5 Humane wetenschappen</t>
  </si>
  <si>
    <t>Filosofie</t>
  </si>
  <si>
    <t>Kunstbeschouwing</t>
  </si>
  <si>
    <t>Sociale- en gedragswetenschappen</t>
  </si>
  <si>
    <t>Statistiek</t>
  </si>
  <si>
    <t>Puntenverdeling 5de jaar Fin. DO: 5 Latijn-moderne talen</t>
  </si>
  <si>
    <t>Puntenverdeling 5de jaar Fin. DO: 5 Latijn-wiskunde</t>
  </si>
  <si>
    <t>Biologie</t>
  </si>
  <si>
    <t>Fysica</t>
  </si>
  <si>
    <t>5 Taal en communicatiewetenschappen
T 5TCW</t>
  </si>
  <si>
    <t>Communicatiewetenschappen en taaltechnologie</t>
  </si>
  <si>
    <t xml:space="preserve">Duits </t>
  </si>
  <si>
    <t xml:space="preserve">Engels </t>
  </si>
  <si>
    <t xml:space="preserve">Godsdienst </t>
  </si>
  <si>
    <t>Spaans</t>
  </si>
  <si>
    <t>Puntenverdeling 5de jaar Fin. DO: 5 Moderne talen-wetenschappen</t>
  </si>
  <si>
    <t>Puntenverdeling 5de jaar Fin. DO: 5 wetenschappen-wiskunde</t>
  </si>
  <si>
    <t>5 Industriële ICT
5ICT</t>
  </si>
  <si>
    <t>Industriële ICT</t>
  </si>
  <si>
    <t>DW/EX=40/60</t>
  </si>
  <si>
    <t>SEM1=40</t>
  </si>
  <si>
    <t>SEM2=60</t>
  </si>
  <si>
    <t>5 Mechanische vormgevingstechnieken
T 5MVT</t>
  </si>
  <si>
    <t>u</t>
  </si>
  <si>
    <t>Mechanische vormgevingstechnieken</t>
  </si>
  <si>
    <t>Taalvakken: doorstroom en dubbele finaliteit: DW: 65% en EX: 35%</t>
  </si>
  <si>
    <t>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</si>
</sst>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Verdana"/>
    </font>
    <font>
      <b/>
      <sz val="10"/>
      <color rgb="FF000000"/>
      <name val="Verdana"/>
    </font>
    <font>
      <sz val="8"/>
      <color rgb="FF000000"/>
      <name val="Calibri"/>
    </font>
    <font>
      <b/>
      <sz val="8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0"/>
      <name val="Verdana"/>
    </font>
    <font>
      <sz val="8"/>
      <color rgb="FF000000"/>
      <name val="Verdana"/>
    </font>
    <font>
      <sz val="11"/>
      <color rgb="FF000000"/>
      <name val="Verdana"/>
    </font>
    <font>
      <i/>
      <sz val="11"/>
      <name val="Verdana"/>
    </font>
    <font>
      <b/>
      <sz val="10"/>
      <color rgb="FF000000"/>
      <name val="Calibri"/>
    </font>
    <font>
      <sz val="10"/>
      <name val="Calibri"/>
    </font>
    <font>
      <sz val="9"/>
      <color rgb="FF000000"/>
      <name val="Verdana"/>
    </font>
    <font>
      <sz val="8"/>
      <name val="Calibri"/>
    </font>
    <font>
      <b/>
      <sz val="8"/>
      <color rgb="FF000000"/>
      <name val="Verdana"/>
    </font>
    <font>
      <i/>
      <sz val="8"/>
      <name val="Verdana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4"/>
      <name val="Calibri"/>
      <family val="2"/>
    </font>
    <font>
      <b/>
      <sz val="14"/>
      <color rgb="FF000000"/>
      <name val="Verdana"/>
      <family val="2"/>
    </font>
    <font>
      <b/>
      <sz val="14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EECE1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8" fillId="0" borderId="0"/>
    <xf numFmtId="0" fontId="29" fillId="0" borderId="0"/>
  </cellStyleXfs>
  <cellXfs count="124">
    <xf numFmtId="0" fontId="0" fillId="0" borderId="0" xfId="0"/>
    <xf numFmtId="0" fontId="2" fillId="0" borderId="1" xfId="0" applyFont="1" applyBorder="1"/>
    <xf numFmtId="0" fontId="6" fillId="2" borderId="0" xfId="0" applyFont="1" applyFill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12" fillId="0" borderId="7" xfId="0" applyFont="1" applyBorder="1"/>
    <xf numFmtId="0" fontId="0" fillId="0" borderId="7" xfId="0" applyBorder="1"/>
    <xf numFmtId="0" fontId="0" fillId="2" borderId="7" xfId="0" applyFill="1" applyBorder="1"/>
    <xf numFmtId="0" fontId="4" fillId="2" borderId="0" xfId="0" applyFont="1" applyFill="1"/>
    <xf numFmtId="0" fontId="4" fillId="2" borderId="0" xfId="0" applyFont="1" applyFill="1" applyAlignment="1">
      <alignment horizontal="left" readingOrder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13" fillId="0" borderId="0" xfId="0" applyFont="1"/>
    <xf numFmtId="0" fontId="15" fillId="0" borderId="0" xfId="0" applyFont="1"/>
    <xf numFmtId="0" fontId="0" fillId="0" borderId="10" xfId="0" applyBorder="1"/>
    <xf numFmtId="0" fontId="0" fillId="3" borderId="0" xfId="0" applyFill="1"/>
    <xf numFmtId="0" fontId="0" fillId="4" borderId="0" xfId="0" applyFill="1"/>
    <xf numFmtId="0" fontId="0" fillId="5" borderId="10" xfId="0" applyFill="1" applyBorder="1"/>
    <xf numFmtId="0" fontId="0" fillId="6" borderId="0" xfId="0" applyFill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0" fillId="7" borderId="0" xfId="0" applyFill="1"/>
    <xf numFmtId="0" fontId="0" fillId="6" borderId="10" xfId="0" applyFill="1" applyBorder="1"/>
    <xf numFmtId="0" fontId="2" fillId="0" borderId="4" xfId="0" applyFont="1" applyBorder="1" applyAlignment="1">
      <alignment horizontal="center"/>
    </xf>
    <xf numFmtId="0" fontId="18" fillId="8" borderId="10" xfId="0" applyFont="1" applyFill="1" applyBorder="1"/>
    <xf numFmtId="0" fontId="18" fillId="8" borderId="12" xfId="0" applyFont="1" applyFill="1" applyBorder="1"/>
    <xf numFmtId="0" fontId="19" fillId="8" borderId="10" xfId="0" applyFont="1" applyFill="1" applyBorder="1"/>
    <xf numFmtId="0" fontId="19" fillId="8" borderId="12" xfId="0" applyFont="1" applyFill="1" applyBorder="1"/>
    <xf numFmtId="0" fontId="20" fillId="5" borderId="10" xfId="0" applyFont="1" applyFill="1" applyBorder="1"/>
    <xf numFmtId="0" fontId="20" fillId="0" borderId="10" xfId="0" applyFont="1" applyBorder="1"/>
    <xf numFmtId="0" fontId="0" fillId="5" borderId="10" xfId="0" quotePrefix="1" applyFill="1" applyBorder="1"/>
    <xf numFmtId="0" fontId="20" fillId="5" borderId="11" xfId="0" applyFont="1" applyFill="1" applyBorder="1"/>
    <xf numFmtId="0" fontId="0" fillId="5" borderId="11" xfId="0" applyFill="1" applyBorder="1"/>
    <xf numFmtId="0" fontId="2" fillId="2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2" fillId="5" borderId="10" xfId="0" applyFont="1" applyFill="1" applyBorder="1"/>
    <xf numFmtId="0" fontId="2" fillId="10" borderId="10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18" fillId="8" borderId="16" xfId="0" applyFont="1" applyFill="1" applyBorder="1"/>
    <xf numFmtId="0" fontId="19" fillId="8" borderId="16" xfId="0" applyFont="1" applyFill="1" applyBorder="1"/>
    <xf numFmtId="0" fontId="0" fillId="9" borderId="7" xfId="0" applyFill="1" applyBorder="1"/>
    <xf numFmtId="0" fontId="20" fillId="5" borderId="0" xfId="0" applyFont="1" applyFill="1"/>
    <xf numFmtId="1" fontId="21" fillId="5" borderId="10" xfId="0" applyNumberFormat="1" applyFont="1" applyFill="1" applyBorder="1" applyAlignment="1">
      <alignment vertical="top" wrapText="1"/>
    </xf>
    <xf numFmtId="1" fontId="21" fillId="5" borderId="10" xfId="0" applyNumberFormat="1" applyFont="1" applyFill="1" applyBorder="1" applyAlignment="1">
      <alignment horizontal="right" vertical="top" wrapText="1"/>
    </xf>
    <xf numFmtId="0" fontId="21" fillId="5" borderId="10" xfId="0" applyFont="1" applyFill="1" applyBorder="1" applyAlignment="1">
      <alignment horizontal="right" vertical="top" wrapText="1"/>
    </xf>
    <xf numFmtId="1" fontId="21" fillId="5" borderId="11" xfId="0" applyNumberFormat="1" applyFont="1" applyFill="1" applyBorder="1" applyAlignment="1">
      <alignment vertical="top" wrapText="1"/>
    </xf>
    <xf numFmtId="1" fontId="21" fillId="5" borderId="12" xfId="0" applyNumberFormat="1" applyFont="1" applyFill="1" applyBorder="1" applyAlignment="1">
      <alignment vertical="top" wrapText="1"/>
    </xf>
    <xf numFmtId="0" fontId="25" fillId="6" borderId="10" xfId="0" applyFont="1" applyFill="1" applyBorder="1"/>
    <xf numFmtId="0" fontId="0" fillId="0" borderId="10" xfId="0" applyBorder="1" applyAlignment="1">
      <alignment horizontal="right" textRotation="255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22" fillId="0" borderId="10" xfId="1" applyFont="1" applyBorder="1" applyAlignment="1">
      <alignment horizontal="left" indent="2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6" fillId="0" borderId="5" xfId="0" applyFont="1" applyBorder="1"/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/>
    <xf numFmtId="0" fontId="10" fillId="0" borderId="15" xfId="0" applyFont="1" applyBorder="1" applyAlignment="1">
      <alignment horizontal="center"/>
    </xf>
    <xf numFmtId="0" fontId="0" fillId="0" borderId="8" xfId="0" applyBorder="1"/>
    <xf numFmtId="0" fontId="2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18" fillId="0" borderId="10" xfId="0" applyFont="1" applyBorder="1"/>
    <xf numFmtId="0" fontId="23" fillId="0" borderId="10" xfId="1" applyFont="1" applyBorder="1"/>
    <xf numFmtId="0" fontId="27" fillId="0" borderId="1" xfId="0" applyFont="1" applyBorder="1" applyAlignment="1">
      <alignment wrapText="1"/>
    </xf>
    <xf numFmtId="0" fontId="0" fillId="6" borderId="11" xfId="0" applyFill="1" applyBorder="1"/>
    <xf numFmtId="0" fontId="28" fillId="0" borderId="0" xfId="2"/>
    <xf numFmtId="0" fontId="0" fillId="0" borderId="17" xfId="0" applyBorder="1"/>
    <xf numFmtId="0" fontId="4" fillId="6" borderId="10" xfId="0" applyFont="1" applyFill="1" applyBorder="1"/>
    <xf numFmtId="0" fontId="29" fillId="0" borderId="18" xfId="3" applyBorder="1"/>
    <xf numFmtId="0" fontId="7" fillId="0" borderId="10" xfId="0" applyFont="1" applyBorder="1"/>
    <xf numFmtId="0" fontId="0" fillId="0" borderId="18" xfId="0" applyBorder="1"/>
    <xf numFmtId="0" fontId="7" fillId="0" borderId="11" xfId="0" applyFont="1" applyBorder="1"/>
    <xf numFmtId="0" fontId="7" fillId="0" borderId="14" xfId="0" applyFont="1" applyBorder="1"/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/>
    <xf numFmtId="0" fontId="30" fillId="0" borderId="1" xfId="0" applyFont="1" applyBorder="1" applyAlignment="1">
      <alignment horizontal="center"/>
    </xf>
    <xf numFmtId="0" fontId="22" fillId="5" borderId="10" xfId="0" applyFont="1" applyFill="1" applyBorder="1" applyAlignment="1">
      <alignment horizontal="center"/>
    </xf>
    <xf numFmtId="0" fontId="19" fillId="8" borderId="10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" xfId="0" applyFont="1" applyBorder="1" applyAlignment="1"/>
    <xf numFmtId="0" fontId="5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4">
    <cellStyle name="Standaard" xfId="0" builtinId="0"/>
    <cellStyle name="Standaard 2" xfId="1" xr:uid="{00000000-0005-0000-0000-000001000000}"/>
    <cellStyle name="viio titel" xfId="2" xr:uid="{4A4B2C1C-3E43-43DB-AD89-F7A9E62DF289}"/>
    <cellStyle name="viio vet" xfId="3" xr:uid="{FDD922DC-27CB-452B-87F3-F5B5D9D25E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0872-B441-42A1-B115-DBCDB763DB30}">
  <dimension ref="A1:A2"/>
  <sheetViews>
    <sheetView workbookViewId="0">
      <selection activeCell="A2" sqref="A2"/>
    </sheetView>
  </sheetViews>
  <sheetFormatPr defaultRowHeight="15"/>
  <sheetData>
    <row r="1" spans="1:1">
      <c r="A1" t="s">
        <v>77</v>
      </c>
    </row>
    <row r="2" spans="1:1">
      <c r="A2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131"/>
  <sheetViews>
    <sheetView zoomScale="115" zoomScaleNormal="115" workbookViewId="0">
      <selection activeCell="N6" sqref="N6"/>
    </sheetView>
  </sheetViews>
  <sheetFormatPr defaultRowHeight="15" customHeight="1"/>
  <cols>
    <col min="1" max="1" width="27.42578125" style="23" customWidth="1"/>
    <col min="2" max="2" width="14" style="23" customWidth="1"/>
    <col min="3" max="3" width="9.140625" style="23" customWidth="1"/>
    <col min="4" max="4" width="7" style="23" customWidth="1"/>
    <col min="5" max="5" width="6" style="23" customWidth="1"/>
    <col min="6" max="6" width="2" style="23" customWidth="1"/>
    <col min="7" max="7" width="7.5703125" style="23" customWidth="1"/>
    <col min="8" max="8" width="6.5703125" style="23" customWidth="1"/>
    <col min="9" max="9" width="6" style="23" customWidth="1"/>
    <col min="10" max="10" width="1.7109375" style="23" customWidth="1"/>
    <col min="11" max="11" width="6.28515625" style="23" customWidth="1"/>
    <col min="12" max="12" width="5.42578125" style="23" customWidth="1"/>
    <col min="13" max="13" width="3.140625" style="23" customWidth="1"/>
    <col min="14" max="14" width="6.7109375" style="23" customWidth="1"/>
    <col min="15" max="16" width="5.85546875" style="23" customWidth="1"/>
    <col min="17" max="17" width="7.28515625" style="23" customWidth="1"/>
    <col min="19" max="50" width="9.140625" style="27"/>
  </cols>
  <sheetData>
    <row r="1" spans="1:50" ht="31.5" customHeight="1">
      <c r="A1" s="100" t="s">
        <v>0</v>
      </c>
      <c r="B1" s="100"/>
    </row>
    <row r="2" spans="1:50" ht="60.6" customHeight="1">
      <c r="A2" s="63"/>
      <c r="B2" s="63"/>
      <c r="C2" s="35"/>
      <c r="D2" s="35" t="s">
        <v>1</v>
      </c>
      <c r="E2" s="35" t="s">
        <v>2</v>
      </c>
      <c r="F2" s="35" t="s">
        <v>3</v>
      </c>
      <c r="G2" s="35"/>
      <c r="H2" s="35"/>
      <c r="I2" s="35"/>
      <c r="J2" s="35"/>
      <c r="K2" s="35" t="s">
        <v>4</v>
      </c>
      <c r="L2" s="35" t="s">
        <v>5</v>
      </c>
      <c r="M2" s="35" t="s">
        <v>6</v>
      </c>
      <c r="N2" s="35"/>
      <c r="O2" s="35"/>
      <c r="P2" s="35"/>
      <c r="Q2" s="35" t="s">
        <v>7</v>
      </c>
    </row>
    <row r="3" spans="1:50" ht="22.15" customHeight="1">
      <c r="A3" s="35" t="s">
        <v>8</v>
      </c>
      <c r="B3" s="35"/>
      <c r="C3" s="102" t="s">
        <v>9</v>
      </c>
      <c r="D3" s="35" t="s">
        <v>10</v>
      </c>
      <c r="E3" s="35" t="s">
        <v>10</v>
      </c>
      <c r="F3" s="35"/>
      <c r="G3" s="35" t="s">
        <v>10</v>
      </c>
      <c r="H3" s="35" t="s">
        <v>11</v>
      </c>
      <c r="I3" s="35" t="s">
        <v>12</v>
      </c>
      <c r="J3" s="35"/>
      <c r="K3" s="35" t="s">
        <v>10</v>
      </c>
      <c r="L3" s="35" t="s">
        <v>10</v>
      </c>
      <c r="M3" s="35"/>
      <c r="N3" s="35" t="s">
        <v>10</v>
      </c>
      <c r="O3" s="35" t="s">
        <v>11</v>
      </c>
      <c r="P3" s="35" t="s">
        <v>13</v>
      </c>
      <c r="Q3" s="35" t="s">
        <v>14</v>
      </c>
    </row>
    <row r="4" spans="1:50" ht="16.5">
      <c r="A4" s="108" t="s">
        <v>15</v>
      </c>
      <c r="B4" s="109" t="s">
        <v>16</v>
      </c>
      <c r="C4" s="64">
        <v>1</v>
      </c>
      <c r="D4" s="18">
        <f>+C4*10</f>
        <v>10</v>
      </c>
      <c r="E4" s="18">
        <f>+C4*10</f>
        <v>10</v>
      </c>
      <c r="F4" s="18"/>
      <c r="G4" s="18">
        <f>+I4*40/100</f>
        <v>20</v>
      </c>
      <c r="H4" s="18">
        <f>+I4*60/100</f>
        <v>30</v>
      </c>
      <c r="I4" s="11">
        <f>+Q4*40/100</f>
        <v>50</v>
      </c>
      <c r="J4" s="11"/>
      <c r="K4" s="18">
        <f>+C4*10</f>
        <v>10</v>
      </c>
      <c r="L4" s="18">
        <f>+C4*10</f>
        <v>10</v>
      </c>
      <c r="M4" s="18"/>
      <c r="N4" s="18">
        <f>+P4*40/100</f>
        <v>30</v>
      </c>
      <c r="O4" s="18">
        <f>+P4*60/100</f>
        <v>45</v>
      </c>
      <c r="P4" s="11">
        <f>+Q4*60/100</f>
        <v>75</v>
      </c>
      <c r="Q4" s="11">
        <f>+C4*125</f>
        <v>125</v>
      </c>
    </row>
    <row r="5" spans="1:50" s="24" customFormat="1">
      <c r="A5" s="108" t="s">
        <v>17</v>
      </c>
      <c r="B5" s="109" t="s">
        <v>16</v>
      </c>
      <c r="C5" s="23">
        <v>1</v>
      </c>
      <c r="D5" s="13">
        <f t="shared" ref="D5:D14" si="0">+C5*10</f>
        <v>10</v>
      </c>
      <c r="E5" s="18">
        <f t="shared" ref="E5:E14" si="1">+C5*10</f>
        <v>10</v>
      </c>
      <c r="F5" s="12"/>
      <c r="G5" s="18">
        <v>32</v>
      </c>
      <c r="H5" s="18">
        <v>18</v>
      </c>
      <c r="I5" s="11">
        <f t="shared" ref="I5:I14" si="2">+Q5*40/100</f>
        <v>50</v>
      </c>
      <c r="J5" s="11"/>
      <c r="K5" s="18">
        <f t="shared" ref="K5:K14" si="3">+C5*10</f>
        <v>10</v>
      </c>
      <c r="L5" s="18">
        <f t="shared" ref="L5:L14" si="4">+C5*10</f>
        <v>10</v>
      </c>
      <c r="M5" s="4"/>
      <c r="N5" s="18">
        <v>48</v>
      </c>
      <c r="O5" s="18">
        <v>27</v>
      </c>
      <c r="P5" s="11">
        <f t="shared" ref="P5:P14" si="5">+Q5*60/100</f>
        <v>75</v>
      </c>
      <c r="Q5" s="11">
        <f t="shared" ref="Q5:Q14" si="6">+C5*125</f>
        <v>125</v>
      </c>
      <c r="R5" s="34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spans="1:50" s="24" customFormat="1">
      <c r="A6" s="108" t="s">
        <v>18</v>
      </c>
      <c r="B6" s="109" t="s">
        <v>16</v>
      </c>
      <c r="C6" s="23">
        <v>3</v>
      </c>
      <c r="D6" s="13">
        <f t="shared" si="0"/>
        <v>30</v>
      </c>
      <c r="E6" s="18">
        <f t="shared" si="1"/>
        <v>30</v>
      </c>
      <c r="F6" s="12"/>
      <c r="G6" s="18">
        <v>96</v>
      </c>
      <c r="H6" s="18">
        <v>54</v>
      </c>
      <c r="I6" s="11">
        <f t="shared" si="2"/>
        <v>150</v>
      </c>
      <c r="J6" s="11"/>
      <c r="K6" s="18">
        <f t="shared" si="3"/>
        <v>30</v>
      </c>
      <c r="L6" s="18">
        <f t="shared" si="4"/>
        <v>30</v>
      </c>
      <c r="M6" s="4"/>
      <c r="N6" s="18">
        <v>144</v>
      </c>
      <c r="O6" s="18">
        <v>81</v>
      </c>
      <c r="P6" s="11">
        <f t="shared" si="5"/>
        <v>225</v>
      </c>
      <c r="Q6" s="11">
        <f t="shared" si="6"/>
        <v>375</v>
      </c>
      <c r="R6" s="3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0" s="25" customFormat="1">
      <c r="A7" s="108" t="s">
        <v>19</v>
      </c>
      <c r="B7" s="109" t="s">
        <v>16</v>
      </c>
      <c r="C7" s="23">
        <v>2</v>
      </c>
      <c r="D7" s="13">
        <f t="shared" si="0"/>
        <v>20</v>
      </c>
      <c r="E7" s="18">
        <f t="shared" si="1"/>
        <v>20</v>
      </c>
      <c r="F7" s="18"/>
      <c r="G7" s="18">
        <v>65</v>
      </c>
      <c r="H7" s="18">
        <v>35</v>
      </c>
      <c r="I7" s="11">
        <f t="shared" si="2"/>
        <v>100</v>
      </c>
      <c r="J7" s="11"/>
      <c r="K7" s="18">
        <f t="shared" si="3"/>
        <v>20</v>
      </c>
      <c r="L7" s="18">
        <f t="shared" si="4"/>
        <v>20</v>
      </c>
      <c r="M7" s="18"/>
      <c r="N7" s="18">
        <v>98</v>
      </c>
      <c r="O7" s="18">
        <v>52</v>
      </c>
      <c r="P7" s="11">
        <f t="shared" si="5"/>
        <v>150</v>
      </c>
      <c r="Q7" s="11">
        <f t="shared" si="6"/>
        <v>250</v>
      </c>
      <c r="R7" s="34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spans="1:50" s="25" customFormat="1">
      <c r="A8" s="108" t="s">
        <v>20</v>
      </c>
      <c r="B8" s="109" t="s">
        <v>16</v>
      </c>
      <c r="C8" s="23">
        <v>1</v>
      </c>
      <c r="D8" s="13">
        <f t="shared" si="0"/>
        <v>10</v>
      </c>
      <c r="E8" s="18">
        <f t="shared" si="1"/>
        <v>10</v>
      </c>
      <c r="F8" s="12"/>
      <c r="G8" s="18">
        <f t="shared" ref="G8:G14" si="7">+I8*40/100</f>
        <v>20</v>
      </c>
      <c r="H8" s="18">
        <f t="shared" ref="H8:H14" si="8">+I8*60/100</f>
        <v>30</v>
      </c>
      <c r="I8" s="11">
        <f t="shared" si="2"/>
        <v>50</v>
      </c>
      <c r="J8" s="11"/>
      <c r="K8" s="18">
        <f t="shared" si="3"/>
        <v>10</v>
      </c>
      <c r="L8" s="18">
        <f t="shared" si="4"/>
        <v>10</v>
      </c>
      <c r="M8" s="4"/>
      <c r="N8" s="18">
        <f t="shared" ref="N8:N14" si="9">+P8*40/100</f>
        <v>30</v>
      </c>
      <c r="O8" s="18">
        <f t="shared" ref="O8:O14" si="10">+P8*60/100</f>
        <v>45</v>
      </c>
      <c r="P8" s="11">
        <f t="shared" si="5"/>
        <v>75</v>
      </c>
      <c r="Q8" s="11">
        <f t="shared" si="6"/>
        <v>125</v>
      </c>
      <c r="R8" s="34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s="25" customFormat="1">
      <c r="A9" s="108" t="s">
        <v>21</v>
      </c>
      <c r="B9" s="109" t="s">
        <v>22</v>
      </c>
      <c r="C9" s="23">
        <v>2</v>
      </c>
      <c r="D9" s="13">
        <f t="shared" si="0"/>
        <v>20</v>
      </c>
      <c r="E9" s="18">
        <f t="shared" si="1"/>
        <v>20</v>
      </c>
      <c r="F9" s="12"/>
      <c r="G9" s="18">
        <v>100</v>
      </c>
      <c r="H9" s="18" t="s">
        <v>23</v>
      </c>
      <c r="I9" s="11">
        <f t="shared" si="2"/>
        <v>100</v>
      </c>
      <c r="J9" s="11"/>
      <c r="K9" s="18">
        <f t="shared" si="3"/>
        <v>20</v>
      </c>
      <c r="L9" s="18">
        <f t="shared" si="4"/>
        <v>20</v>
      </c>
      <c r="M9" s="4"/>
      <c r="N9" s="18">
        <v>150</v>
      </c>
      <c r="O9" s="18" t="s">
        <v>23</v>
      </c>
      <c r="P9" s="11">
        <f t="shared" si="5"/>
        <v>150</v>
      </c>
      <c r="Q9" s="11">
        <f t="shared" si="6"/>
        <v>250</v>
      </c>
      <c r="R9" s="34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>
      <c r="A10" s="108" t="s">
        <v>24</v>
      </c>
      <c r="B10" s="109" t="s">
        <v>22</v>
      </c>
      <c r="C10" s="23">
        <v>2</v>
      </c>
      <c r="D10" s="13">
        <f t="shared" si="0"/>
        <v>20</v>
      </c>
      <c r="E10" s="18">
        <f t="shared" si="1"/>
        <v>20</v>
      </c>
      <c r="F10" s="12"/>
      <c r="G10" s="18">
        <v>100</v>
      </c>
      <c r="H10" s="18" t="s">
        <v>23</v>
      </c>
      <c r="I10" s="11">
        <f t="shared" si="2"/>
        <v>100</v>
      </c>
      <c r="J10" s="11"/>
      <c r="K10" s="18">
        <f t="shared" si="3"/>
        <v>20</v>
      </c>
      <c r="L10" s="18">
        <f t="shared" si="4"/>
        <v>20</v>
      </c>
      <c r="M10" s="4"/>
      <c r="N10" s="18">
        <v>150</v>
      </c>
      <c r="O10" s="18" t="s">
        <v>23</v>
      </c>
      <c r="P10" s="11">
        <f t="shared" si="5"/>
        <v>150</v>
      </c>
      <c r="Q10" s="11">
        <f t="shared" si="6"/>
        <v>250</v>
      </c>
    </row>
    <row r="11" spans="1:50">
      <c r="A11" s="108" t="s">
        <v>25</v>
      </c>
      <c r="B11" s="109" t="s">
        <v>16</v>
      </c>
      <c r="C11" s="23">
        <v>1</v>
      </c>
      <c r="D11" s="13">
        <f t="shared" si="0"/>
        <v>10</v>
      </c>
      <c r="E11" s="18">
        <f t="shared" si="1"/>
        <v>10</v>
      </c>
      <c r="F11" s="18"/>
      <c r="G11" s="18">
        <f t="shared" si="7"/>
        <v>20</v>
      </c>
      <c r="H11" s="18">
        <f t="shared" si="8"/>
        <v>30</v>
      </c>
      <c r="I11" s="11">
        <f t="shared" si="2"/>
        <v>50</v>
      </c>
      <c r="J11" s="11"/>
      <c r="K11" s="18">
        <f t="shared" si="3"/>
        <v>10</v>
      </c>
      <c r="L11" s="18">
        <f t="shared" si="4"/>
        <v>10</v>
      </c>
      <c r="M11" s="18"/>
      <c r="N11" s="18">
        <f t="shared" si="9"/>
        <v>30</v>
      </c>
      <c r="O11" s="18">
        <f t="shared" si="10"/>
        <v>45</v>
      </c>
      <c r="P11" s="11">
        <f t="shared" si="5"/>
        <v>75</v>
      </c>
      <c r="Q11" s="11">
        <f t="shared" si="6"/>
        <v>125</v>
      </c>
    </row>
    <row r="12" spans="1:50">
      <c r="A12" s="108" t="s">
        <v>26</v>
      </c>
      <c r="B12" s="109" t="s">
        <v>16</v>
      </c>
      <c r="C12" s="23">
        <v>3</v>
      </c>
      <c r="D12" s="13">
        <f t="shared" si="0"/>
        <v>30</v>
      </c>
      <c r="E12" s="18">
        <f t="shared" si="1"/>
        <v>30</v>
      </c>
      <c r="F12" s="12"/>
      <c r="G12" s="18">
        <v>96</v>
      </c>
      <c r="H12" s="18">
        <v>54</v>
      </c>
      <c r="I12" s="11">
        <f t="shared" si="2"/>
        <v>150</v>
      </c>
      <c r="J12" s="11"/>
      <c r="K12" s="18">
        <f t="shared" si="3"/>
        <v>30</v>
      </c>
      <c r="L12" s="18">
        <f t="shared" si="4"/>
        <v>30</v>
      </c>
      <c r="M12" s="4"/>
      <c r="N12" s="18">
        <v>144</v>
      </c>
      <c r="O12" s="18">
        <v>81</v>
      </c>
      <c r="P12" s="11">
        <f t="shared" si="5"/>
        <v>225</v>
      </c>
      <c r="Q12" s="11">
        <f t="shared" si="6"/>
        <v>375</v>
      </c>
    </row>
    <row r="13" spans="1:50">
      <c r="A13" s="108" t="s">
        <v>27</v>
      </c>
      <c r="B13" s="109" t="s">
        <v>22</v>
      </c>
      <c r="C13" s="23">
        <v>1</v>
      </c>
      <c r="D13" s="13">
        <f t="shared" si="0"/>
        <v>10</v>
      </c>
      <c r="E13" s="18">
        <f t="shared" si="1"/>
        <v>10</v>
      </c>
      <c r="F13" s="12"/>
      <c r="G13" s="18">
        <v>50</v>
      </c>
      <c r="H13" s="18"/>
      <c r="I13" s="11">
        <f t="shared" si="2"/>
        <v>50</v>
      </c>
      <c r="J13" s="11"/>
      <c r="K13" s="18">
        <f t="shared" si="3"/>
        <v>10</v>
      </c>
      <c r="L13" s="18">
        <f t="shared" si="4"/>
        <v>10</v>
      </c>
      <c r="M13" s="4"/>
      <c r="N13" s="18">
        <v>75</v>
      </c>
      <c r="O13" s="18"/>
      <c r="P13" s="11">
        <f t="shared" si="5"/>
        <v>75</v>
      </c>
      <c r="Q13" s="11">
        <f t="shared" si="6"/>
        <v>125</v>
      </c>
    </row>
    <row r="14" spans="1:50">
      <c r="A14" s="108" t="s">
        <v>28</v>
      </c>
      <c r="B14" s="109" t="s">
        <v>16</v>
      </c>
      <c r="C14" s="23">
        <v>3</v>
      </c>
      <c r="D14" s="13">
        <f t="shared" si="0"/>
        <v>30</v>
      </c>
      <c r="E14" s="18">
        <f t="shared" si="1"/>
        <v>30</v>
      </c>
      <c r="F14" s="12"/>
      <c r="G14" s="18">
        <f t="shared" si="7"/>
        <v>60</v>
      </c>
      <c r="H14" s="18">
        <f t="shared" si="8"/>
        <v>90</v>
      </c>
      <c r="I14" s="11">
        <f t="shared" si="2"/>
        <v>150</v>
      </c>
      <c r="J14" s="11"/>
      <c r="K14" s="18">
        <f t="shared" si="3"/>
        <v>30</v>
      </c>
      <c r="L14" s="18">
        <f t="shared" si="4"/>
        <v>30</v>
      </c>
      <c r="M14" s="4"/>
      <c r="N14" s="18">
        <f t="shared" si="9"/>
        <v>90</v>
      </c>
      <c r="O14" s="18">
        <f t="shared" si="10"/>
        <v>135</v>
      </c>
      <c r="P14" s="11">
        <f t="shared" si="5"/>
        <v>225</v>
      </c>
      <c r="Q14" s="11">
        <f t="shared" si="6"/>
        <v>375</v>
      </c>
    </row>
    <row r="15" spans="1:50">
      <c r="B15" s="110"/>
      <c r="I15" s="35"/>
      <c r="J15" s="35"/>
      <c r="P15" s="35"/>
      <c r="Q15" s="35"/>
    </row>
    <row r="16" spans="1:50" ht="15.75">
      <c r="A16" s="103" t="s">
        <v>29</v>
      </c>
      <c r="B16" s="110"/>
      <c r="C16" s="104">
        <f>SUM(C4:C14)</f>
        <v>20</v>
      </c>
      <c r="I16" s="35"/>
      <c r="J16" s="35"/>
      <c r="P16" s="35"/>
      <c r="Q16" s="35"/>
    </row>
    <row r="17" spans="1:17">
      <c r="A17" s="29"/>
      <c r="B17" s="111"/>
      <c r="C17" s="29"/>
      <c r="D17" s="29"/>
      <c r="E17" s="29"/>
      <c r="F17" s="29"/>
      <c r="G17" s="29"/>
      <c r="H17" s="29"/>
      <c r="I17" s="35"/>
      <c r="J17" s="99"/>
      <c r="K17" s="29"/>
      <c r="L17" s="29"/>
      <c r="M17" s="29"/>
      <c r="N17" s="29"/>
      <c r="O17" s="29"/>
      <c r="P17" s="35"/>
      <c r="Q17" s="35"/>
    </row>
    <row r="18" spans="1:17">
      <c r="A18" s="29"/>
      <c r="B18" s="111"/>
      <c r="C18" s="29"/>
      <c r="D18" s="29"/>
      <c r="E18" s="29"/>
      <c r="F18" s="29"/>
      <c r="G18" s="29"/>
      <c r="H18" s="29"/>
      <c r="I18" s="35"/>
      <c r="J18" s="99"/>
      <c r="K18" s="29"/>
      <c r="L18" s="29"/>
      <c r="M18" s="29"/>
      <c r="N18" s="29"/>
      <c r="O18" s="29"/>
      <c r="P18" s="35"/>
      <c r="Q18" s="35"/>
    </row>
    <row r="19" spans="1:17" ht="15.75">
      <c r="A19" s="103" t="s">
        <v>30</v>
      </c>
      <c r="B19" s="111"/>
      <c r="C19" s="29"/>
      <c r="D19" s="29"/>
      <c r="E19" s="29"/>
      <c r="F19" s="29"/>
      <c r="G19" s="29"/>
      <c r="H19" s="29"/>
      <c r="I19" s="35"/>
      <c r="J19" s="99"/>
      <c r="K19" s="29"/>
      <c r="L19" s="29"/>
      <c r="M19" s="29"/>
      <c r="N19" s="29"/>
      <c r="O19" s="29"/>
      <c r="P19" s="35"/>
      <c r="Q19" s="35"/>
    </row>
    <row r="20" spans="1:17">
      <c r="A20" s="108" t="s">
        <v>31</v>
      </c>
      <c r="B20" s="109" t="s">
        <v>16</v>
      </c>
      <c r="C20" s="23">
        <v>3</v>
      </c>
      <c r="D20" s="13">
        <v>30</v>
      </c>
      <c r="E20" s="18">
        <v>30</v>
      </c>
      <c r="F20" s="12"/>
      <c r="G20" s="18">
        <v>60</v>
      </c>
      <c r="H20" s="18">
        <v>90</v>
      </c>
      <c r="I20" s="11">
        <f t="shared" ref="I20:I23" si="11">+Q20*40/100</f>
        <v>150</v>
      </c>
      <c r="J20" s="11"/>
      <c r="K20" s="18">
        <v>30</v>
      </c>
      <c r="L20" s="18">
        <v>30</v>
      </c>
      <c r="M20" s="4"/>
      <c r="N20" s="18">
        <v>90</v>
      </c>
      <c r="O20" s="18">
        <v>135</v>
      </c>
      <c r="P20" s="11">
        <f t="shared" ref="P20:P23" si="12">+Q20*60/100</f>
        <v>225</v>
      </c>
      <c r="Q20" s="11">
        <f t="shared" ref="Q20:Q23" si="13">+C20*125</f>
        <v>375</v>
      </c>
    </row>
    <row r="21" spans="1:17">
      <c r="A21" s="108" t="s">
        <v>32</v>
      </c>
      <c r="B21" s="109" t="s">
        <v>16</v>
      </c>
      <c r="C21" s="23">
        <v>5</v>
      </c>
      <c r="D21" s="13">
        <v>50</v>
      </c>
      <c r="E21" s="18">
        <v>50</v>
      </c>
      <c r="F21" s="12"/>
      <c r="G21" s="18">
        <v>100</v>
      </c>
      <c r="H21" s="18">
        <v>150</v>
      </c>
      <c r="I21" s="11">
        <f t="shared" si="11"/>
        <v>250</v>
      </c>
      <c r="J21" s="11"/>
      <c r="K21" s="18">
        <v>50</v>
      </c>
      <c r="L21" s="18">
        <v>50</v>
      </c>
      <c r="M21" s="4"/>
      <c r="N21" s="18">
        <v>150</v>
      </c>
      <c r="O21" s="18">
        <v>225</v>
      </c>
      <c r="P21" s="11">
        <f t="shared" si="12"/>
        <v>375</v>
      </c>
      <c r="Q21" s="11">
        <f t="shared" si="13"/>
        <v>625</v>
      </c>
    </row>
    <row r="22" spans="1:17">
      <c r="A22" s="108" t="s">
        <v>33</v>
      </c>
      <c r="B22" s="109" t="s">
        <v>16</v>
      </c>
      <c r="C22" s="23">
        <v>2</v>
      </c>
      <c r="D22" s="13">
        <v>20</v>
      </c>
      <c r="E22" s="18">
        <v>20</v>
      </c>
      <c r="F22" s="12"/>
      <c r="G22" s="18">
        <v>40</v>
      </c>
      <c r="H22" s="18">
        <v>60</v>
      </c>
      <c r="I22" s="11">
        <f t="shared" si="11"/>
        <v>100</v>
      </c>
      <c r="J22" s="11"/>
      <c r="K22" s="18">
        <v>20</v>
      </c>
      <c r="L22" s="18">
        <v>20</v>
      </c>
      <c r="M22" s="4"/>
      <c r="N22" s="18">
        <v>60</v>
      </c>
      <c r="O22" s="18">
        <v>90</v>
      </c>
      <c r="P22" s="11">
        <f t="shared" si="12"/>
        <v>150</v>
      </c>
      <c r="Q22" s="11">
        <f t="shared" si="13"/>
        <v>250</v>
      </c>
    </row>
    <row r="23" spans="1:17">
      <c r="A23" s="108" t="s">
        <v>34</v>
      </c>
      <c r="B23" s="109" t="s">
        <v>22</v>
      </c>
      <c r="C23" s="23">
        <v>2</v>
      </c>
      <c r="D23" s="13">
        <v>20</v>
      </c>
      <c r="E23" s="18">
        <v>20</v>
      </c>
      <c r="F23" s="12"/>
      <c r="G23" s="18">
        <v>100</v>
      </c>
      <c r="H23" s="18" t="s">
        <v>23</v>
      </c>
      <c r="I23" s="11">
        <f t="shared" si="11"/>
        <v>100</v>
      </c>
      <c r="J23" s="11"/>
      <c r="K23" s="18">
        <v>20</v>
      </c>
      <c r="L23" s="18">
        <v>20</v>
      </c>
      <c r="M23" s="4"/>
      <c r="N23" s="18">
        <v>150</v>
      </c>
      <c r="O23" s="18"/>
      <c r="P23" s="11">
        <f t="shared" si="12"/>
        <v>150</v>
      </c>
      <c r="Q23" s="11">
        <f t="shared" si="13"/>
        <v>250</v>
      </c>
    </row>
    <row r="24" spans="1:17">
      <c r="A24" s="105"/>
      <c r="B24" s="111"/>
      <c r="C24" s="29"/>
      <c r="D24" s="29"/>
      <c r="E24" s="29"/>
      <c r="F24" s="29"/>
      <c r="G24" s="29"/>
      <c r="H24" s="29"/>
      <c r="I24" s="35"/>
      <c r="J24" s="99"/>
      <c r="K24" s="29"/>
      <c r="L24" s="29"/>
      <c r="M24" s="29"/>
      <c r="N24" s="29"/>
      <c r="O24" s="29"/>
      <c r="P24" s="35"/>
      <c r="Q24" s="35"/>
    </row>
    <row r="25" spans="1:17" ht="15.75">
      <c r="A25" s="103" t="s">
        <v>35</v>
      </c>
      <c r="B25" s="111"/>
      <c r="C25" s="106">
        <f>SUM(C20:C24)</f>
        <v>12</v>
      </c>
      <c r="D25" s="29"/>
      <c r="E25" s="29"/>
      <c r="F25" s="29"/>
      <c r="G25" s="29"/>
      <c r="H25" s="29"/>
      <c r="I25" s="35"/>
      <c r="J25" s="99"/>
      <c r="K25" s="29"/>
      <c r="L25" s="29"/>
      <c r="M25" s="29"/>
      <c r="N25" s="29"/>
      <c r="O25" s="29"/>
      <c r="P25" s="35"/>
      <c r="Q25" s="35"/>
    </row>
    <row r="26" spans="1:17">
      <c r="A26" s="29"/>
      <c r="B26" s="29"/>
      <c r="C26" s="29"/>
      <c r="D26" s="29"/>
      <c r="E26" s="29"/>
      <c r="F26" s="29"/>
      <c r="G26" s="29"/>
      <c r="H26" s="29"/>
      <c r="I26" s="35"/>
      <c r="J26" s="99"/>
      <c r="K26" s="29"/>
      <c r="L26" s="29"/>
      <c r="M26" s="29"/>
      <c r="N26" s="29"/>
      <c r="O26" s="29"/>
      <c r="P26" s="35"/>
      <c r="Q26" s="35"/>
    </row>
    <row r="27" spans="1:17">
      <c r="A27" s="29"/>
      <c r="B27" s="29"/>
      <c r="C27" s="29"/>
      <c r="D27" s="29"/>
      <c r="E27" s="29"/>
      <c r="F27" s="29"/>
      <c r="G27" s="29"/>
      <c r="H27" s="29"/>
      <c r="I27" s="35"/>
      <c r="J27" s="99"/>
      <c r="K27" s="29"/>
      <c r="L27" s="29"/>
      <c r="M27" s="29"/>
      <c r="N27" s="29"/>
      <c r="O27" s="29"/>
      <c r="P27" s="35"/>
      <c r="Q27" s="35"/>
    </row>
    <row r="28" spans="1:17">
      <c r="A28" s="31" t="s">
        <v>36</v>
      </c>
      <c r="B28" s="101"/>
      <c r="C28" s="107">
        <f>C16+C25</f>
        <v>32</v>
      </c>
      <c r="D28" s="32" t="s">
        <v>23</v>
      </c>
      <c r="E28" s="32" t="s">
        <v>23</v>
      </c>
      <c r="F28" s="32" t="s">
        <v>23</v>
      </c>
      <c r="G28" s="32" t="s">
        <v>23</v>
      </c>
      <c r="H28" s="32" t="s">
        <v>23</v>
      </c>
      <c r="I28" s="32">
        <f>SUM(I4:I27)</f>
        <v>1600</v>
      </c>
      <c r="J28" s="32"/>
      <c r="K28" s="32" t="s">
        <v>23</v>
      </c>
      <c r="L28" s="32" t="s">
        <v>23</v>
      </c>
      <c r="M28" s="32" t="s">
        <v>23</v>
      </c>
      <c r="N28" s="32" t="s">
        <v>23</v>
      </c>
      <c r="O28" s="32" t="s">
        <v>23</v>
      </c>
      <c r="P28" s="32">
        <f>SUM(P4:P27)</f>
        <v>2400</v>
      </c>
      <c r="Q28" s="32">
        <f>SUM(Q4:Q27)</f>
        <v>4000</v>
      </c>
    </row>
    <row r="29" spans="1:17" hidden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1:17" hidden="1"/>
    <row r="31" spans="1:17" hidden="1"/>
    <row r="32" spans="1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17" hidden="1"/>
    <row r="50" spans="1:17" hidden="1"/>
    <row r="51" spans="1:17" hidden="1"/>
    <row r="52" spans="1:17" hidden="1"/>
    <row r="53" spans="1:17" hidden="1"/>
    <row r="54" spans="1:17" hidden="1"/>
    <row r="55" spans="1:17" hidden="1"/>
    <row r="56" spans="1:17" hidden="1"/>
    <row r="57" spans="1:17" hidden="1"/>
    <row r="58" spans="1:17" hidden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1:1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1:1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1:1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1:1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1:1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1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1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1:1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1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1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1:1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1:1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1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1:1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1:1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1:1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</sheetData>
  <pageMargins left="0.7" right="0.7" top="0.75" bottom="0.75" header="0.3" footer="0.3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7B70-F12B-4535-9F9E-38A428C3AD4A}">
  <sheetPr>
    <pageSetUpPr fitToPage="1"/>
  </sheetPr>
  <dimension ref="A1:P981"/>
  <sheetViews>
    <sheetView zoomScale="115" zoomScaleNormal="115" workbookViewId="0">
      <selection activeCell="M15" sqref="M15"/>
    </sheetView>
  </sheetViews>
  <sheetFormatPr defaultColWidth="15.140625" defaultRowHeight="15" customHeight="1"/>
  <cols>
    <col min="1" max="1" width="32.42578125" customWidth="1"/>
    <col min="2" max="2" width="12.710937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33" customHeight="1">
      <c r="A1" s="100" t="s">
        <v>37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7" t="s">
        <v>3</v>
      </c>
      <c r="G2" s="118"/>
      <c r="H2" s="118"/>
      <c r="I2" s="119"/>
      <c r="J2" s="18" t="s">
        <v>4</v>
      </c>
      <c r="K2" s="18" t="s">
        <v>5</v>
      </c>
      <c r="L2" s="117" t="s">
        <v>39</v>
      </c>
      <c r="M2" s="118"/>
      <c r="N2" s="118"/>
      <c r="O2" s="119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17</v>
      </c>
      <c r="B4" s="109" t="s">
        <v>16</v>
      </c>
      <c r="C4" s="23">
        <v>3</v>
      </c>
      <c r="D4" s="13">
        <f>+C4*10</f>
        <v>30</v>
      </c>
      <c r="E4" s="18">
        <f t="shared" ref="E4:E15" si="0">+C4*10</f>
        <v>30</v>
      </c>
      <c r="F4" s="4"/>
      <c r="G4" s="18">
        <v>96</v>
      </c>
      <c r="H4" s="18">
        <v>54</v>
      </c>
      <c r="I4" s="11">
        <f t="shared" ref="I4:I15" si="1">+P4*40/100</f>
        <v>150</v>
      </c>
      <c r="J4" s="18">
        <f t="shared" ref="J4:J15" si="2">+C4*10</f>
        <v>30</v>
      </c>
      <c r="K4" s="18">
        <f t="shared" ref="K4:K15" si="3">+C4*10</f>
        <v>30</v>
      </c>
      <c r="L4" s="4"/>
      <c r="M4" s="18">
        <v>144</v>
      </c>
      <c r="N4" s="18">
        <v>81</v>
      </c>
      <c r="O4" s="11">
        <f t="shared" ref="O4:O15" si="4">+P4*60/100</f>
        <v>225</v>
      </c>
      <c r="P4" s="11">
        <f t="shared" ref="P4:P15" si="5">+C4*125</f>
        <v>375</v>
      </c>
    </row>
    <row r="5" spans="1:16" ht="14.25" customHeight="1">
      <c r="A5" s="96" t="s">
        <v>40</v>
      </c>
      <c r="B5" s="109" t="s">
        <v>16</v>
      </c>
      <c r="C5" s="23">
        <v>4</v>
      </c>
      <c r="D5" s="13">
        <f t="shared" ref="D5:D15" si="6">+C5*10</f>
        <v>40</v>
      </c>
      <c r="E5" s="18">
        <f t="shared" si="0"/>
        <v>40</v>
      </c>
      <c r="F5" s="4"/>
      <c r="G5" s="18">
        <f t="shared" ref="G5:G14" si="7">+I5*30/100</f>
        <v>60</v>
      </c>
      <c r="H5" s="18">
        <f t="shared" ref="H5:H14" si="8">+I5*70/100</f>
        <v>140</v>
      </c>
      <c r="I5" s="11">
        <f t="shared" si="1"/>
        <v>200</v>
      </c>
      <c r="J5" s="18">
        <f t="shared" si="2"/>
        <v>40</v>
      </c>
      <c r="K5" s="18">
        <f t="shared" si="3"/>
        <v>40</v>
      </c>
      <c r="L5" s="4"/>
      <c r="M5" s="18">
        <f t="shared" ref="M5:M14" si="9">+O5*30/100</f>
        <v>90</v>
      </c>
      <c r="N5" s="18">
        <f t="shared" ref="N5:N14" si="10">+O5*70/100</f>
        <v>210</v>
      </c>
      <c r="O5" s="11">
        <f t="shared" si="4"/>
        <v>300</v>
      </c>
      <c r="P5" s="11">
        <f t="shared" si="5"/>
        <v>500</v>
      </c>
    </row>
    <row r="6" spans="1:16" ht="14.25" customHeight="1">
      <c r="A6" s="96" t="s">
        <v>18</v>
      </c>
      <c r="B6" s="109" t="s">
        <v>16</v>
      </c>
      <c r="C6" s="23">
        <v>3</v>
      </c>
      <c r="D6" s="13">
        <f t="shared" si="6"/>
        <v>30</v>
      </c>
      <c r="E6" s="18">
        <f t="shared" si="0"/>
        <v>30</v>
      </c>
      <c r="F6" s="4"/>
      <c r="G6" s="18">
        <v>96</v>
      </c>
      <c r="H6" s="18">
        <v>54</v>
      </c>
      <c r="I6" s="11">
        <f t="shared" si="1"/>
        <v>150</v>
      </c>
      <c r="J6" s="18">
        <f t="shared" si="2"/>
        <v>30</v>
      </c>
      <c r="K6" s="18">
        <f t="shared" si="3"/>
        <v>30</v>
      </c>
      <c r="L6" s="4"/>
      <c r="M6" s="18">
        <v>144</v>
      </c>
      <c r="N6" s="18">
        <v>81</v>
      </c>
      <c r="O6" s="11">
        <f t="shared" si="4"/>
        <v>225</v>
      </c>
      <c r="P6" s="11">
        <f t="shared" si="5"/>
        <v>375</v>
      </c>
    </row>
    <row r="7" spans="1:16" ht="14.25" customHeight="1">
      <c r="A7" s="96" t="s">
        <v>19</v>
      </c>
      <c r="B7" s="109" t="s">
        <v>16</v>
      </c>
      <c r="C7" s="23">
        <v>3</v>
      </c>
      <c r="D7" s="13">
        <f t="shared" si="6"/>
        <v>30</v>
      </c>
      <c r="E7" s="18">
        <f t="shared" si="0"/>
        <v>30</v>
      </c>
      <c r="F7" s="18"/>
      <c r="G7" s="18">
        <v>96</v>
      </c>
      <c r="H7" s="18">
        <v>54</v>
      </c>
      <c r="I7" s="11">
        <f t="shared" si="1"/>
        <v>150</v>
      </c>
      <c r="J7" s="18">
        <f t="shared" si="2"/>
        <v>30</v>
      </c>
      <c r="K7" s="18">
        <f t="shared" si="3"/>
        <v>30</v>
      </c>
      <c r="L7" s="18"/>
      <c r="M7" s="18">
        <v>144</v>
      </c>
      <c r="N7" s="18">
        <v>81</v>
      </c>
      <c r="O7" s="11">
        <f t="shared" si="4"/>
        <v>225</v>
      </c>
      <c r="P7" s="11">
        <f t="shared" si="5"/>
        <v>375</v>
      </c>
    </row>
    <row r="8" spans="1:16" ht="14.25" customHeight="1">
      <c r="A8" s="96" t="s">
        <v>20</v>
      </c>
      <c r="B8" s="109" t="s">
        <v>16</v>
      </c>
      <c r="C8" s="23">
        <v>2</v>
      </c>
      <c r="D8" s="13">
        <f t="shared" si="6"/>
        <v>20</v>
      </c>
      <c r="E8" s="18">
        <f t="shared" si="0"/>
        <v>20</v>
      </c>
      <c r="F8" s="4"/>
      <c r="G8" s="18">
        <f t="shared" si="7"/>
        <v>30</v>
      </c>
      <c r="H8" s="18">
        <f t="shared" si="8"/>
        <v>70</v>
      </c>
      <c r="I8" s="11">
        <f t="shared" si="1"/>
        <v>100</v>
      </c>
      <c r="J8" s="18">
        <f t="shared" si="2"/>
        <v>20</v>
      </c>
      <c r="K8" s="18">
        <f t="shared" si="3"/>
        <v>20</v>
      </c>
      <c r="L8" s="4"/>
      <c r="M8" s="18">
        <f t="shared" si="9"/>
        <v>45</v>
      </c>
      <c r="N8" s="18">
        <f t="shared" si="10"/>
        <v>105</v>
      </c>
      <c r="O8" s="11">
        <f t="shared" si="4"/>
        <v>150</v>
      </c>
      <c r="P8" s="11">
        <f t="shared" si="5"/>
        <v>250</v>
      </c>
    </row>
    <row r="9" spans="1:16" ht="14.25" customHeight="1">
      <c r="A9" s="96" t="s">
        <v>21</v>
      </c>
      <c r="B9" s="109" t="s">
        <v>22</v>
      </c>
      <c r="C9" s="23">
        <v>2</v>
      </c>
      <c r="D9" s="13">
        <f t="shared" si="6"/>
        <v>20</v>
      </c>
      <c r="E9" s="18">
        <f t="shared" si="0"/>
        <v>20</v>
      </c>
      <c r="F9" s="4"/>
      <c r="G9" s="18">
        <v>100</v>
      </c>
      <c r="H9" s="18" t="s">
        <v>23</v>
      </c>
      <c r="I9" s="11">
        <f t="shared" si="1"/>
        <v>100</v>
      </c>
      <c r="J9" s="18">
        <f t="shared" si="2"/>
        <v>20</v>
      </c>
      <c r="K9" s="18">
        <f t="shared" si="3"/>
        <v>20</v>
      </c>
      <c r="L9" s="4"/>
      <c r="M9" s="18">
        <v>150</v>
      </c>
      <c r="N9" s="18" t="s">
        <v>23</v>
      </c>
      <c r="O9" s="11">
        <f t="shared" si="4"/>
        <v>150</v>
      </c>
      <c r="P9" s="11">
        <f t="shared" si="5"/>
        <v>250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6"/>
        <v>20</v>
      </c>
      <c r="E10" s="18">
        <f t="shared" si="0"/>
        <v>20</v>
      </c>
      <c r="F10" s="18"/>
      <c r="G10" s="18">
        <v>100</v>
      </c>
      <c r="H10" s="18" t="s">
        <v>23</v>
      </c>
      <c r="I10" s="11">
        <f t="shared" si="1"/>
        <v>100</v>
      </c>
      <c r="J10" s="18">
        <f t="shared" si="2"/>
        <v>20</v>
      </c>
      <c r="K10" s="18">
        <f t="shared" si="3"/>
        <v>20</v>
      </c>
      <c r="L10" s="18"/>
      <c r="M10" s="18">
        <v>150</v>
      </c>
      <c r="N10" s="18" t="s">
        <v>23</v>
      </c>
      <c r="O10" s="11">
        <f t="shared" si="4"/>
        <v>150</v>
      </c>
      <c r="P10" s="11">
        <f t="shared" si="5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6"/>
        <v>20</v>
      </c>
      <c r="E11" s="18">
        <f t="shared" si="0"/>
        <v>20</v>
      </c>
      <c r="F11" s="4"/>
      <c r="G11" s="18">
        <f t="shared" si="7"/>
        <v>30</v>
      </c>
      <c r="H11" s="18">
        <f t="shared" si="8"/>
        <v>70</v>
      </c>
      <c r="I11" s="11">
        <f t="shared" si="1"/>
        <v>100</v>
      </c>
      <c r="J11" s="18">
        <f t="shared" si="2"/>
        <v>20</v>
      </c>
      <c r="K11" s="18">
        <f t="shared" si="3"/>
        <v>20</v>
      </c>
      <c r="L11" s="4"/>
      <c r="M11" s="18">
        <f t="shared" si="9"/>
        <v>45</v>
      </c>
      <c r="N11" s="18">
        <f t="shared" si="10"/>
        <v>105</v>
      </c>
      <c r="O11" s="11">
        <f t="shared" si="4"/>
        <v>150</v>
      </c>
      <c r="P11" s="11">
        <f t="shared" si="5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6"/>
        <v>40</v>
      </c>
      <c r="E12" s="18">
        <f t="shared" si="0"/>
        <v>40</v>
      </c>
      <c r="F12" s="4"/>
      <c r="G12" s="18">
        <v>130</v>
      </c>
      <c r="H12" s="18">
        <v>70</v>
      </c>
      <c r="I12" s="11">
        <f t="shared" si="1"/>
        <v>200</v>
      </c>
      <c r="J12" s="18">
        <f t="shared" si="2"/>
        <v>40</v>
      </c>
      <c r="K12" s="18">
        <f t="shared" si="3"/>
        <v>40</v>
      </c>
      <c r="L12" s="4"/>
      <c r="M12" s="18">
        <v>195</v>
      </c>
      <c r="N12" s="18">
        <v>105</v>
      </c>
      <c r="O12" s="11">
        <f t="shared" si="4"/>
        <v>300</v>
      </c>
      <c r="P12" s="11">
        <f t="shared" si="5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6"/>
        <v>10</v>
      </c>
      <c r="E13" s="18">
        <f t="shared" si="0"/>
        <v>10</v>
      </c>
      <c r="F13" s="4"/>
      <c r="G13" s="18">
        <v>50</v>
      </c>
      <c r="H13" s="18"/>
      <c r="I13" s="11">
        <f t="shared" si="1"/>
        <v>50</v>
      </c>
      <c r="J13" s="18">
        <f t="shared" si="2"/>
        <v>10</v>
      </c>
      <c r="K13" s="18">
        <f t="shared" si="3"/>
        <v>10</v>
      </c>
      <c r="L13" s="4"/>
      <c r="M13" s="18">
        <v>75</v>
      </c>
      <c r="N13" s="18"/>
      <c r="O13" s="11">
        <f t="shared" si="4"/>
        <v>75</v>
      </c>
      <c r="P13" s="11">
        <f t="shared" si="5"/>
        <v>125</v>
      </c>
    </row>
    <row r="14" spans="1:16" ht="14.25" customHeight="1">
      <c r="A14" s="96" t="s">
        <v>28</v>
      </c>
      <c r="B14" s="109" t="s">
        <v>16</v>
      </c>
      <c r="C14" s="23">
        <v>3</v>
      </c>
      <c r="D14" s="13">
        <f t="shared" si="6"/>
        <v>30</v>
      </c>
      <c r="E14" s="18">
        <f t="shared" si="0"/>
        <v>30</v>
      </c>
      <c r="F14" s="18"/>
      <c r="G14" s="18">
        <f t="shared" si="7"/>
        <v>45</v>
      </c>
      <c r="H14" s="18">
        <f t="shared" si="8"/>
        <v>105</v>
      </c>
      <c r="I14" s="11">
        <f t="shared" si="1"/>
        <v>150</v>
      </c>
      <c r="J14" s="18">
        <f t="shared" si="2"/>
        <v>30</v>
      </c>
      <c r="K14" s="18">
        <f t="shared" si="3"/>
        <v>30</v>
      </c>
      <c r="L14" s="18"/>
      <c r="M14" s="18">
        <f t="shared" si="9"/>
        <v>67.5</v>
      </c>
      <c r="N14" s="18">
        <f t="shared" si="10"/>
        <v>157.5</v>
      </c>
      <c r="O14" s="11">
        <f t="shared" si="4"/>
        <v>225</v>
      </c>
      <c r="P14" s="11">
        <f t="shared" si="5"/>
        <v>375</v>
      </c>
    </row>
    <row r="15" spans="1:16" ht="14.25" customHeight="1">
      <c r="A15" s="44" t="s">
        <v>42</v>
      </c>
      <c r="B15" s="109" t="s">
        <v>22</v>
      </c>
      <c r="C15" s="45">
        <v>2</v>
      </c>
      <c r="D15" s="46">
        <f t="shared" si="6"/>
        <v>20</v>
      </c>
      <c r="E15" s="16">
        <f t="shared" si="0"/>
        <v>20</v>
      </c>
      <c r="F15" s="16"/>
      <c r="G15" s="16">
        <v>100</v>
      </c>
      <c r="H15" s="16" t="s">
        <v>23</v>
      </c>
      <c r="I15" s="33">
        <f t="shared" si="1"/>
        <v>100</v>
      </c>
      <c r="J15" s="16">
        <f t="shared" si="2"/>
        <v>20</v>
      </c>
      <c r="K15" s="16">
        <f t="shared" si="3"/>
        <v>20</v>
      </c>
      <c r="L15" s="16"/>
      <c r="M15" s="16">
        <v>150</v>
      </c>
      <c r="N15" s="16">
        <v>0</v>
      </c>
      <c r="O15" s="33">
        <f t="shared" si="4"/>
        <v>150</v>
      </c>
      <c r="P15" s="33">
        <f t="shared" si="5"/>
        <v>250</v>
      </c>
    </row>
    <row r="16" spans="1:16" ht="14.25" customHeight="1">
      <c r="A16" s="51"/>
      <c r="B16" s="51"/>
      <c r="C16" s="47"/>
      <c r="D16" s="47"/>
      <c r="E16" s="47"/>
      <c r="F16" s="47"/>
      <c r="G16" s="52"/>
      <c r="H16" s="52"/>
      <c r="I16" s="53"/>
      <c r="J16" s="47"/>
      <c r="K16" s="47"/>
      <c r="L16" s="47"/>
      <c r="M16" s="52"/>
      <c r="N16" s="52"/>
      <c r="O16" s="49"/>
      <c r="P16" s="48"/>
    </row>
    <row r="17" spans="1:16" ht="14.25" customHeight="1">
      <c r="A17" s="3" t="s">
        <v>36</v>
      </c>
      <c r="B17" s="112"/>
      <c r="C17" s="30">
        <f>SUM(C3:C16)</f>
        <v>32</v>
      </c>
      <c r="D17" s="17" t="s">
        <v>23</v>
      </c>
      <c r="E17" s="17" t="s">
        <v>23</v>
      </c>
      <c r="F17" s="17"/>
      <c r="G17" s="17" t="s">
        <v>23</v>
      </c>
      <c r="H17" s="17" t="s">
        <v>23</v>
      </c>
      <c r="I17" s="17">
        <f>SUM(I3:I15)</f>
        <v>1600</v>
      </c>
      <c r="J17" s="17" t="s">
        <v>23</v>
      </c>
      <c r="K17" s="17" t="s">
        <v>23</v>
      </c>
      <c r="L17" s="17"/>
      <c r="M17" s="17" t="s">
        <v>23</v>
      </c>
      <c r="N17" s="17" t="s">
        <v>23</v>
      </c>
      <c r="O17" s="17">
        <f>SUM(O3:O15)</f>
        <v>2400</v>
      </c>
      <c r="P17" s="17">
        <f>SUM(P3:P15)</f>
        <v>4000</v>
      </c>
    </row>
    <row r="18" spans="1:16" ht="14.25" customHeight="1">
      <c r="A18" s="5"/>
      <c r="B18" s="5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6">
        <f>+O17+I17</f>
        <v>4000</v>
      </c>
    </row>
    <row r="19" spans="1:16" ht="14.25" customHeight="1">
      <c r="E19" s="8"/>
      <c r="F19" s="8"/>
      <c r="G19" s="9"/>
      <c r="H19" s="8"/>
      <c r="I19" s="9"/>
      <c r="J19" s="19"/>
      <c r="K19" s="8"/>
      <c r="L19" s="8"/>
      <c r="N19" s="8"/>
      <c r="O19" s="8"/>
      <c r="P19" s="19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F2:I2"/>
    <mergeCell ref="L2:O2"/>
  </mergeCells>
  <pageMargins left="0.7" right="0.7" top="0.75" bottom="0.75" header="0.3" footer="0.3"/>
  <pageSetup paperSize="9" scale="64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981"/>
  <sheetViews>
    <sheetView topLeftCell="A2" zoomScale="115" zoomScaleNormal="115" workbookViewId="0">
      <selection activeCell="M15" sqref="M15"/>
    </sheetView>
  </sheetViews>
  <sheetFormatPr defaultColWidth="15.140625" defaultRowHeight="15" customHeight="1"/>
  <cols>
    <col min="1" max="1" width="32.42578125" customWidth="1"/>
    <col min="2" max="2" width="12.710937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33" customHeight="1">
      <c r="A1" s="100" t="s">
        <v>43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7" t="s">
        <v>3</v>
      </c>
      <c r="G2" s="118"/>
      <c r="H2" s="118"/>
      <c r="I2" s="119"/>
      <c r="J2" s="18" t="s">
        <v>4</v>
      </c>
      <c r="K2" s="18" t="s">
        <v>5</v>
      </c>
      <c r="L2" s="117" t="s">
        <v>39</v>
      </c>
      <c r="M2" s="118"/>
      <c r="N2" s="118"/>
      <c r="O2" s="119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44</v>
      </c>
      <c r="B4" s="109" t="s">
        <v>22</v>
      </c>
      <c r="C4" s="23">
        <v>1</v>
      </c>
      <c r="D4" s="13">
        <f>+C4*10</f>
        <v>10</v>
      </c>
      <c r="E4" s="18">
        <f t="shared" ref="E4:E15" si="0">+C4*10</f>
        <v>10</v>
      </c>
      <c r="F4" s="4"/>
      <c r="G4" s="18">
        <v>50</v>
      </c>
      <c r="H4" s="18"/>
      <c r="I4" s="11">
        <f t="shared" ref="I4:I15" si="1">+P4*40/100</f>
        <v>50</v>
      </c>
      <c r="J4" s="18">
        <f t="shared" ref="J4:J15" si="2">+C4*10</f>
        <v>10</v>
      </c>
      <c r="K4" s="18">
        <f t="shared" ref="K4:K15" si="3">+C4*10</f>
        <v>10</v>
      </c>
      <c r="L4" s="4"/>
      <c r="M4" s="18">
        <v>75</v>
      </c>
      <c r="N4" s="18"/>
      <c r="O4" s="11">
        <f t="shared" ref="O4:O15" si="4">+P4*60/100</f>
        <v>75</v>
      </c>
      <c r="P4" s="11">
        <f t="shared" ref="P4:P15" si="5">+C4*125</f>
        <v>125</v>
      </c>
    </row>
    <row r="5" spans="1:16" ht="14.25" customHeight="1">
      <c r="A5" s="96" t="s">
        <v>40</v>
      </c>
      <c r="B5" s="109" t="s">
        <v>16</v>
      </c>
      <c r="C5" s="23">
        <v>4</v>
      </c>
      <c r="D5" s="13">
        <f t="shared" ref="D5:D15" si="6">+C5*10</f>
        <v>40</v>
      </c>
      <c r="E5" s="18">
        <f t="shared" si="0"/>
        <v>40</v>
      </c>
      <c r="F5" s="4"/>
      <c r="G5" s="18">
        <f t="shared" ref="G5:G14" si="7">+I5*30/100</f>
        <v>60</v>
      </c>
      <c r="H5" s="18">
        <f t="shared" ref="H5:H14" si="8">+I5*70/100</f>
        <v>140</v>
      </c>
      <c r="I5" s="11">
        <f t="shared" si="1"/>
        <v>200</v>
      </c>
      <c r="J5" s="18">
        <f t="shared" si="2"/>
        <v>40</v>
      </c>
      <c r="K5" s="18">
        <f t="shared" si="3"/>
        <v>40</v>
      </c>
      <c r="L5" s="4"/>
      <c r="M5" s="18">
        <f t="shared" ref="M5:M14" si="9">+O5*30/100</f>
        <v>90</v>
      </c>
      <c r="N5" s="18">
        <f t="shared" ref="N5:N14" si="10">+O5*70/100</f>
        <v>210</v>
      </c>
      <c r="O5" s="11">
        <f t="shared" si="4"/>
        <v>300</v>
      </c>
      <c r="P5" s="11">
        <f t="shared" si="5"/>
        <v>500</v>
      </c>
    </row>
    <row r="6" spans="1:16" ht="14.25" customHeight="1">
      <c r="A6" s="96" t="s">
        <v>18</v>
      </c>
      <c r="B6" s="109" t="s">
        <v>16</v>
      </c>
      <c r="C6" s="23">
        <v>2</v>
      </c>
      <c r="D6" s="13">
        <f t="shared" si="6"/>
        <v>20</v>
      </c>
      <c r="E6" s="18">
        <f t="shared" si="0"/>
        <v>20</v>
      </c>
      <c r="F6" s="4"/>
      <c r="G6" s="18">
        <v>65</v>
      </c>
      <c r="H6" s="18">
        <v>35</v>
      </c>
      <c r="I6" s="11">
        <f t="shared" si="1"/>
        <v>100</v>
      </c>
      <c r="J6" s="18">
        <f t="shared" si="2"/>
        <v>20</v>
      </c>
      <c r="K6" s="18">
        <f t="shared" si="3"/>
        <v>20</v>
      </c>
      <c r="L6" s="4"/>
      <c r="M6" s="18">
        <v>98</v>
      </c>
      <c r="N6" s="18">
        <v>52</v>
      </c>
      <c r="O6" s="11">
        <f t="shared" si="4"/>
        <v>150</v>
      </c>
      <c r="P6" s="11">
        <f t="shared" si="5"/>
        <v>250</v>
      </c>
    </row>
    <row r="7" spans="1:16" ht="14.25" customHeight="1">
      <c r="A7" s="96" t="s">
        <v>19</v>
      </c>
      <c r="B7" s="109" t="s">
        <v>16</v>
      </c>
      <c r="C7" s="23">
        <v>3</v>
      </c>
      <c r="D7" s="13">
        <f t="shared" si="6"/>
        <v>30</v>
      </c>
      <c r="E7" s="18">
        <f t="shared" si="0"/>
        <v>30</v>
      </c>
      <c r="F7" s="18"/>
      <c r="G7" s="18">
        <v>96</v>
      </c>
      <c r="H7" s="18">
        <v>54</v>
      </c>
      <c r="I7" s="11">
        <f t="shared" si="1"/>
        <v>150</v>
      </c>
      <c r="J7" s="18">
        <f t="shared" si="2"/>
        <v>30</v>
      </c>
      <c r="K7" s="18">
        <f t="shared" si="3"/>
        <v>30</v>
      </c>
      <c r="L7" s="18"/>
      <c r="M7" s="18">
        <v>144</v>
      </c>
      <c r="N7" s="18">
        <v>81</v>
      </c>
      <c r="O7" s="11">
        <f t="shared" si="4"/>
        <v>225</v>
      </c>
      <c r="P7" s="11">
        <f t="shared" si="5"/>
        <v>375</v>
      </c>
    </row>
    <row r="8" spans="1:16" ht="14.25" customHeight="1">
      <c r="A8" s="96" t="s">
        <v>20</v>
      </c>
      <c r="B8" s="109" t="s">
        <v>16</v>
      </c>
      <c r="C8" s="23">
        <v>2</v>
      </c>
      <c r="D8" s="13">
        <f t="shared" si="6"/>
        <v>20</v>
      </c>
      <c r="E8" s="18">
        <f t="shared" si="0"/>
        <v>20</v>
      </c>
      <c r="F8" s="4"/>
      <c r="G8" s="18">
        <f t="shared" si="7"/>
        <v>30</v>
      </c>
      <c r="H8" s="18">
        <f t="shared" si="8"/>
        <v>70</v>
      </c>
      <c r="I8" s="11">
        <f t="shared" si="1"/>
        <v>100</v>
      </c>
      <c r="J8" s="18">
        <f t="shared" si="2"/>
        <v>20</v>
      </c>
      <c r="K8" s="18">
        <f t="shared" si="3"/>
        <v>20</v>
      </c>
      <c r="L8" s="4"/>
      <c r="M8" s="18">
        <f t="shared" si="9"/>
        <v>45</v>
      </c>
      <c r="N8" s="18">
        <f t="shared" si="10"/>
        <v>105</v>
      </c>
      <c r="O8" s="11">
        <f t="shared" si="4"/>
        <v>150</v>
      </c>
      <c r="P8" s="11">
        <f t="shared" si="5"/>
        <v>250</v>
      </c>
    </row>
    <row r="9" spans="1:16" ht="14.25" customHeight="1">
      <c r="A9" s="96" t="s">
        <v>21</v>
      </c>
      <c r="B9" s="109" t="s">
        <v>22</v>
      </c>
      <c r="C9" s="23">
        <v>2</v>
      </c>
      <c r="D9" s="13">
        <f t="shared" si="6"/>
        <v>20</v>
      </c>
      <c r="E9" s="18">
        <f t="shared" si="0"/>
        <v>20</v>
      </c>
      <c r="F9" s="4"/>
      <c r="G9" s="18">
        <v>100</v>
      </c>
      <c r="H9" s="18" t="s">
        <v>23</v>
      </c>
      <c r="I9" s="11">
        <f t="shared" si="1"/>
        <v>100</v>
      </c>
      <c r="J9" s="18">
        <f t="shared" si="2"/>
        <v>20</v>
      </c>
      <c r="K9" s="18">
        <f t="shared" si="3"/>
        <v>20</v>
      </c>
      <c r="L9" s="4"/>
      <c r="M9" s="18">
        <v>150</v>
      </c>
      <c r="N9" s="18" t="s">
        <v>23</v>
      </c>
      <c r="O9" s="11">
        <f t="shared" si="4"/>
        <v>150</v>
      </c>
      <c r="P9" s="11">
        <f t="shared" si="5"/>
        <v>250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6"/>
        <v>20</v>
      </c>
      <c r="E10" s="18">
        <f t="shared" si="0"/>
        <v>20</v>
      </c>
      <c r="F10" s="18"/>
      <c r="G10" s="18">
        <v>100</v>
      </c>
      <c r="H10" s="18" t="s">
        <v>23</v>
      </c>
      <c r="I10" s="11">
        <f t="shared" si="1"/>
        <v>100</v>
      </c>
      <c r="J10" s="18">
        <f t="shared" si="2"/>
        <v>20</v>
      </c>
      <c r="K10" s="18">
        <f t="shared" si="3"/>
        <v>20</v>
      </c>
      <c r="L10" s="18"/>
      <c r="M10" s="18">
        <v>150</v>
      </c>
      <c r="N10" s="18" t="s">
        <v>23</v>
      </c>
      <c r="O10" s="11">
        <f t="shared" si="4"/>
        <v>150</v>
      </c>
      <c r="P10" s="11">
        <f t="shared" si="5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6"/>
        <v>20</v>
      </c>
      <c r="E11" s="18">
        <f t="shared" si="0"/>
        <v>20</v>
      </c>
      <c r="F11" s="4"/>
      <c r="G11" s="18">
        <f t="shared" si="7"/>
        <v>30</v>
      </c>
      <c r="H11" s="18">
        <f t="shared" si="8"/>
        <v>70</v>
      </c>
      <c r="I11" s="11">
        <f t="shared" si="1"/>
        <v>100</v>
      </c>
      <c r="J11" s="18">
        <f t="shared" si="2"/>
        <v>20</v>
      </c>
      <c r="K11" s="18">
        <f t="shared" si="3"/>
        <v>20</v>
      </c>
      <c r="L11" s="4"/>
      <c r="M11" s="18">
        <f t="shared" si="9"/>
        <v>45</v>
      </c>
      <c r="N11" s="18">
        <f t="shared" si="10"/>
        <v>105</v>
      </c>
      <c r="O11" s="11">
        <f t="shared" si="4"/>
        <v>150</v>
      </c>
      <c r="P11" s="11">
        <f t="shared" si="5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6"/>
        <v>40</v>
      </c>
      <c r="E12" s="18">
        <f t="shared" si="0"/>
        <v>40</v>
      </c>
      <c r="F12" s="4"/>
      <c r="G12" s="18">
        <v>130</v>
      </c>
      <c r="H12" s="18">
        <v>70</v>
      </c>
      <c r="I12" s="11">
        <f t="shared" si="1"/>
        <v>200</v>
      </c>
      <c r="J12" s="18">
        <f t="shared" si="2"/>
        <v>40</v>
      </c>
      <c r="K12" s="18">
        <f t="shared" si="3"/>
        <v>40</v>
      </c>
      <c r="L12" s="4"/>
      <c r="M12" s="18">
        <v>195</v>
      </c>
      <c r="N12" s="18">
        <v>105</v>
      </c>
      <c r="O12" s="11">
        <f t="shared" si="4"/>
        <v>300</v>
      </c>
      <c r="P12" s="11">
        <f t="shared" si="5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6"/>
        <v>10</v>
      </c>
      <c r="E13" s="18">
        <f t="shared" si="0"/>
        <v>10</v>
      </c>
      <c r="F13" s="4"/>
      <c r="G13" s="18">
        <v>50</v>
      </c>
      <c r="H13" s="18"/>
      <c r="I13" s="11">
        <f t="shared" si="1"/>
        <v>50</v>
      </c>
      <c r="J13" s="18">
        <f t="shared" si="2"/>
        <v>10</v>
      </c>
      <c r="K13" s="18">
        <f t="shared" si="3"/>
        <v>10</v>
      </c>
      <c r="L13" s="4"/>
      <c r="M13" s="18">
        <v>75</v>
      </c>
      <c r="N13" s="18"/>
      <c r="O13" s="11">
        <f t="shared" si="4"/>
        <v>75</v>
      </c>
      <c r="P13" s="11">
        <f t="shared" si="5"/>
        <v>125</v>
      </c>
    </row>
    <row r="14" spans="1:16" ht="14.25" customHeight="1">
      <c r="A14" s="96" t="s">
        <v>28</v>
      </c>
      <c r="B14" s="109" t="s">
        <v>16</v>
      </c>
      <c r="C14" s="23">
        <v>6</v>
      </c>
      <c r="D14" s="13">
        <f t="shared" si="6"/>
        <v>60</v>
      </c>
      <c r="E14" s="18">
        <f t="shared" si="0"/>
        <v>60</v>
      </c>
      <c r="F14" s="18"/>
      <c r="G14" s="18">
        <f t="shared" si="7"/>
        <v>90</v>
      </c>
      <c r="H14" s="18">
        <f t="shared" si="8"/>
        <v>210</v>
      </c>
      <c r="I14" s="11">
        <f t="shared" si="1"/>
        <v>300</v>
      </c>
      <c r="J14" s="18">
        <f t="shared" si="2"/>
        <v>60</v>
      </c>
      <c r="K14" s="18">
        <f t="shared" si="3"/>
        <v>60</v>
      </c>
      <c r="L14" s="18"/>
      <c r="M14" s="18">
        <f t="shared" si="9"/>
        <v>135</v>
      </c>
      <c r="N14" s="18">
        <f t="shared" si="10"/>
        <v>315</v>
      </c>
      <c r="O14" s="11">
        <f t="shared" si="4"/>
        <v>450</v>
      </c>
      <c r="P14" s="11">
        <f t="shared" si="5"/>
        <v>750</v>
      </c>
    </row>
    <row r="15" spans="1:16" ht="14.25" customHeight="1">
      <c r="A15" s="44" t="s">
        <v>42</v>
      </c>
      <c r="B15" s="109" t="s">
        <v>22</v>
      </c>
      <c r="C15" s="45">
        <v>2</v>
      </c>
      <c r="D15" s="46">
        <f t="shared" si="6"/>
        <v>20</v>
      </c>
      <c r="E15" s="16">
        <f t="shared" si="0"/>
        <v>20</v>
      </c>
      <c r="F15" s="16"/>
      <c r="G15" s="16">
        <v>100</v>
      </c>
      <c r="H15" s="16" t="s">
        <v>23</v>
      </c>
      <c r="I15" s="33">
        <f t="shared" si="1"/>
        <v>100</v>
      </c>
      <c r="J15" s="16">
        <f t="shared" si="2"/>
        <v>20</v>
      </c>
      <c r="K15" s="16">
        <f t="shared" si="3"/>
        <v>20</v>
      </c>
      <c r="L15" s="16"/>
      <c r="M15" s="16">
        <v>150</v>
      </c>
      <c r="N15" s="16">
        <v>0</v>
      </c>
      <c r="O15" s="33">
        <f t="shared" si="4"/>
        <v>150</v>
      </c>
      <c r="P15" s="33">
        <f t="shared" si="5"/>
        <v>250</v>
      </c>
    </row>
    <row r="16" spans="1:16" ht="14.25" customHeight="1">
      <c r="A16" s="51"/>
      <c r="B16" s="51"/>
      <c r="C16" s="47"/>
      <c r="D16" s="47"/>
      <c r="E16" s="47"/>
      <c r="F16" s="47"/>
      <c r="G16" s="52"/>
      <c r="H16" s="52"/>
      <c r="I16" s="53"/>
      <c r="J16" s="47"/>
      <c r="K16" s="47"/>
      <c r="L16" s="47"/>
      <c r="M16" s="52"/>
      <c r="N16" s="52"/>
      <c r="O16" s="49"/>
      <c r="P16" s="48"/>
    </row>
    <row r="17" spans="1:16" ht="14.25" customHeight="1">
      <c r="A17" s="3" t="s">
        <v>36</v>
      </c>
      <c r="B17" s="112"/>
      <c r="C17" s="30">
        <f>SUM(C3:C16)</f>
        <v>32</v>
      </c>
      <c r="D17" s="17" t="s">
        <v>23</v>
      </c>
      <c r="E17" s="17" t="s">
        <v>23</v>
      </c>
      <c r="F17" s="17"/>
      <c r="G17" s="17" t="s">
        <v>23</v>
      </c>
      <c r="H17" s="17" t="s">
        <v>23</v>
      </c>
      <c r="I17" s="17">
        <f>SUM(I3:I15)</f>
        <v>1600</v>
      </c>
      <c r="J17" s="17" t="s">
        <v>23</v>
      </c>
      <c r="K17" s="17" t="s">
        <v>23</v>
      </c>
      <c r="L17" s="17"/>
      <c r="M17" s="17" t="s">
        <v>23</v>
      </c>
      <c r="N17" s="17" t="s">
        <v>23</v>
      </c>
      <c r="O17" s="17">
        <f>SUM(O3:O15)</f>
        <v>2400</v>
      </c>
      <c r="P17" s="17">
        <f>SUM(P3:P15)</f>
        <v>4000</v>
      </c>
    </row>
    <row r="18" spans="1:16" ht="14.25" customHeight="1">
      <c r="A18" s="5"/>
      <c r="B18" s="5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6">
        <f>+O17+I17</f>
        <v>4000</v>
      </c>
    </row>
    <row r="19" spans="1:16" ht="14.25" customHeight="1">
      <c r="E19" s="8"/>
      <c r="F19" s="8"/>
      <c r="G19" s="9"/>
      <c r="H19" s="8"/>
      <c r="I19" s="9"/>
      <c r="J19" s="19"/>
      <c r="K19" s="8"/>
      <c r="L19" s="8"/>
      <c r="N19" s="8"/>
      <c r="O19" s="8"/>
      <c r="P19" s="19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L2:O2"/>
    <mergeCell ref="F2:I2"/>
  </mergeCells>
  <pageMargins left="0.7" right="0.7" top="0.75" bottom="0.75" header="0.3" footer="0.3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983"/>
  <sheetViews>
    <sheetView workbookViewId="0"/>
  </sheetViews>
  <sheetFormatPr defaultColWidth="15.140625" defaultRowHeight="15" customHeight="1"/>
  <cols>
    <col min="1" max="1" width="38.42578125" customWidth="1"/>
    <col min="2" max="2" width="8.42578125" customWidth="1"/>
    <col min="3" max="4" width="6.7109375" customWidth="1"/>
    <col min="5" max="5" width="3.140625" customWidth="1"/>
    <col min="6" max="10" width="6.7109375" customWidth="1"/>
    <col min="11" max="11" width="3.140625" customWidth="1"/>
    <col min="12" max="14" width="6.7109375" customWidth="1"/>
    <col min="15" max="15" width="11.140625" customWidth="1"/>
    <col min="16" max="24" width="7.5703125" customWidth="1"/>
  </cols>
  <sheetData>
    <row r="1" spans="1:15" ht="37.9" customHeight="1">
      <c r="A1" s="95" t="s">
        <v>45</v>
      </c>
      <c r="B1" s="18" t="s">
        <v>46</v>
      </c>
      <c r="C1" s="18" t="s">
        <v>1</v>
      </c>
      <c r="D1" s="18" t="s">
        <v>2</v>
      </c>
      <c r="E1" s="36"/>
      <c r="F1" s="118"/>
      <c r="G1" s="118"/>
      <c r="H1" s="119"/>
      <c r="I1" s="18" t="s">
        <v>4</v>
      </c>
      <c r="J1" s="18" t="s">
        <v>5</v>
      </c>
      <c r="K1" s="36"/>
      <c r="L1" s="118"/>
      <c r="M1" s="118"/>
      <c r="N1" s="119"/>
      <c r="O1" s="11" t="s">
        <v>47</v>
      </c>
    </row>
    <row r="2" spans="1:15" ht="14.25" customHeight="1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11" t="s">
        <v>14</v>
      </c>
    </row>
    <row r="3" spans="1:15" ht="14.25" customHeight="1">
      <c r="A3" s="42" t="s">
        <v>15</v>
      </c>
      <c r="B3" s="23">
        <v>2</v>
      </c>
      <c r="C3" s="13">
        <f>+B3*10</f>
        <v>20</v>
      </c>
      <c r="D3" s="18">
        <f t="shared" ref="D3:D15" si="0">+B3*10</f>
        <v>20</v>
      </c>
      <c r="E3" s="12"/>
      <c r="F3" s="4">
        <f>+H3*30/100</f>
        <v>30</v>
      </c>
      <c r="G3" s="18">
        <f t="shared" ref="G3:G15" si="1">+H3*70/100</f>
        <v>70</v>
      </c>
      <c r="H3" s="11">
        <f t="shared" ref="H3:H15" si="2">+O3*40/100</f>
        <v>100</v>
      </c>
      <c r="I3" s="18">
        <f t="shared" ref="I3:I15" si="3">+B3*10</f>
        <v>20</v>
      </c>
      <c r="J3" s="18">
        <f t="shared" ref="J3:J15" si="4">+B3*10</f>
        <v>20</v>
      </c>
      <c r="K3" s="4"/>
      <c r="L3" s="4">
        <f>+N3*30/100</f>
        <v>45</v>
      </c>
      <c r="M3" s="18">
        <f t="shared" ref="M3:M15" si="5">+N3*70/100</f>
        <v>105</v>
      </c>
      <c r="N3" s="11">
        <f t="shared" ref="N3:N15" si="6">+O3*60/100</f>
        <v>150</v>
      </c>
      <c r="O3" s="11">
        <f t="shared" ref="O3:O15" si="7">+B3*125</f>
        <v>250</v>
      </c>
    </row>
    <row r="4" spans="1:15" ht="14.25" customHeight="1">
      <c r="A4" s="42" t="s">
        <v>18</v>
      </c>
      <c r="B4" s="35">
        <v>2</v>
      </c>
      <c r="C4" s="13">
        <f t="shared" ref="C4:C15" si="8">+B4*10</f>
        <v>20</v>
      </c>
      <c r="D4" s="18">
        <f t="shared" si="0"/>
        <v>20</v>
      </c>
      <c r="E4" s="12"/>
      <c r="F4" s="4">
        <f t="shared" ref="F4:F15" si="9">+H4*30/100</f>
        <v>30</v>
      </c>
      <c r="G4" s="18">
        <f t="shared" si="1"/>
        <v>70</v>
      </c>
      <c r="H4" s="11">
        <f t="shared" si="2"/>
        <v>100</v>
      </c>
      <c r="I4" s="18">
        <f t="shared" si="3"/>
        <v>20</v>
      </c>
      <c r="J4" s="18">
        <f t="shared" si="4"/>
        <v>20</v>
      </c>
      <c r="K4" s="4"/>
      <c r="L4" s="4">
        <f t="shared" ref="L4:L15" si="10">+N4*30/100</f>
        <v>45</v>
      </c>
      <c r="M4" s="18">
        <f t="shared" si="5"/>
        <v>105</v>
      </c>
      <c r="N4" s="11">
        <f t="shared" si="6"/>
        <v>150</v>
      </c>
      <c r="O4" s="11">
        <f t="shared" si="7"/>
        <v>250</v>
      </c>
    </row>
    <row r="5" spans="1:15" ht="14.25" customHeight="1">
      <c r="A5" s="42" t="s">
        <v>19</v>
      </c>
      <c r="B5" s="35">
        <v>3</v>
      </c>
      <c r="C5" s="13">
        <f t="shared" si="8"/>
        <v>30</v>
      </c>
      <c r="D5" s="18">
        <f t="shared" si="0"/>
        <v>30</v>
      </c>
      <c r="E5" s="12"/>
      <c r="F5" s="4">
        <f t="shared" si="9"/>
        <v>45</v>
      </c>
      <c r="G5" s="18">
        <f t="shared" si="1"/>
        <v>105</v>
      </c>
      <c r="H5" s="11">
        <f t="shared" si="2"/>
        <v>150</v>
      </c>
      <c r="I5" s="18">
        <f t="shared" si="3"/>
        <v>30</v>
      </c>
      <c r="J5" s="18">
        <f t="shared" si="4"/>
        <v>30</v>
      </c>
      <c r="K5" s="4"/>
      <c r="L5" s="4">
        <f t="shared" si="10"/>
        <v>67.5</v>
      </c>
      <c r="M5" s="18">
        <f t="shared" si="5"/>
        <v>157.5</v>
      </c>
      <c r="N5" s="11">
        <f t="shared" si="6"/>
        <v>225</v>
      </c>
      <c r="O5" s="11">
        <f t="shared" si="7"/>
        <v>375</v>
      </c>
    </row>
    <row r="6" spans="1:15" ht="14.25" customHeight="1">
      <c r="A6" s="42" t="s">
        <v>20</v>
      </c>
      <c r="B6" s="35">
        <v>2</v>
      </c>
      <c r="C6" s="13">
        <f t="shared" si="8"/>
        <v>20</v>
      </c>
      <c r="D6" s="18">
        <f t="shared" si="0"/>
        <v>20</v>
      </c>
      <c r="E6" s="18"/>
      <c r="F6" s="4">
        <f t="shared" si="9"/>
        <v>30</v>
      </c>
      <c r="G6" s="18">
        <f t="shared" si="1"/>
        <v>70</v>
      </c>
      <c r="H6" s="11">
        <f t="shared" si="2"/>
        <v>100</v>
      </c>
      <c r="I6" s="18">
        <f t="shared" si="3"/>
        <v>20</v>
      </c>
      <c r="J6" s="18">
        <f t="shared" si="4"/>
        <v>20</v>
      </c>
      <c r="K6" s="18"/>
      <c r="L6" s="4">
        <f t="shared" si="10"/>
        <v>45</v>
      </c>
      <c r="M6" s="18">
        <f t="shared" si="5"/>
        <v>105</v>
      </c>
      <c r="N6" s="11">
        <f t="shared" si="6"/>
        <v>150</v>
      </c>
      <c r="O6" s="11">
        <f t="shared" si="7"/>
        <v>250</v>
      </c>
    </row>
    <row r="7" spans="1:15" ht="14.25" customHeight="1">
      <c r="A7" s="42" t="s">
        <v>21</v>
      </c>
      <c r="B7" s="23">
        <v>2</v>
      </c>
      <c r="C7" s="13">
        <f t="shared" si="8"/>
        <v>20</v>
      </c>
      <c r="D7" s="18">
        <f t="shared" si="0"/>
        <v>20</v>
      </c>
      <c r="E7" s="12"/>
      <c r="F7" s="4">
        <f t="shared" si="9"/>
        <v>30</v>
      </c>
      <c r="G7" s="18">
        <f t="shared" si="1"/>
        <v>70</v>
      </c>
      <c r="H7" s="11">
        <f t="shared" si="2"/>
        <v>100</v>
      </c>
      <c r="I7" s="18">
        <f t="shared" si="3"/>
        <v>20</v>
      </c>
      <c r="J7" s="18">
        <f t="shared" si="4"/>
        <v>20</v>
      </c>
      <c r="K7" s="4"/>
      <c r="L7" s="4">
        <f t="shared" si="10"/>
        <v>45</v>
      </c>
      <c r="M7" s="18">
        <f t="shared" si="5"/>
        <v>105</v>
      </c>
      <c r="N7" s="11">
        <f t="shared" si="6"/>
        <v>150</v>
      </c>
      <c r="O7" s="11">
        <f t="shared" si="7"/>
        <v>250</v>
      </c>
    </row>
    <row r="8" spans="1:15" ht="14.25" customHeight="1">
      <c r="A8" s="41" t="s">
        <v>48</v>
      </c>
      <c r="B8" s="26">
        <v>4</v>
      </c>
      <c r="C8" s="13">
        <f t="shared" si="8"/>
        <v>40</v>
      </c>
      <c r="D8" s="18">
        <f t="shared" si="0"/>
        <v>40</v>
      </c>
      <c r="E8" s="12"/>
      <c r="F8" s="4">
        <f t="shared" si="9"/>
        <v>60</v>
      </c>
      <c r="G8" s="18">
        <f t="shared" si="1"/>
        <v>140</v>
      </c>
      <c r="H8" s="11">
        <f t="shared" si="2"/>
        <v>200</v>
      </c>
      <c r="I8" s="18">
        <f t="shared" si="3"/>
        <v>40</v>
      </c>
      <c r="J8" s="18">
        <f t="shared" si="4"/>
        <v>40</v>
      </c>
      <c r="K8" s="4"/>
      <c r="L8" s="4">
        <f t="shared" si="10"/>
        <v>90</v>
      </c>
      <c r="M8" s="18">
        <f t="shared" si="5"/>
        <v>210</v>
      </c>
      <c r="N8" s="11">
        <f t="shared" si="6"/>
        <v>300</v>
      </c>
      <c r="O8" s="11">
        <f t="shared" si="7"/>
        <v>500</v>
      </c>
    </row>
    <row r="9" spans="1:15" ht="14.25" customHeight="1">
      <c r="A9" s="41" t="s">
        <v>24</v>
      </c>
      <c r="B9" s="26">
        <v>2</v>
      </c>
      <c r="C9" s="13">
        <f t="shared" si="8"/>
        <v>20</v>
      </c>
      <c r="D9" s="18">
        <f t="shared" si="0"/>
        <v>20</v>
      </c>
      <c r="E9" s="12"/>
      <c r="F9" s="4">
        <f t="shared" si="9"/>
        <v>30</v>
      </c>
      <c r="G9" s="18">
        <f t="shared" si="1"/>
        <v>70</v>
      </c>
      <c r="H9" s="11">
        <f t="shared" si="2"/>
        <v>100</v>
      </c>
      <c r="I9" s="18">
        <f t="shared" si="3"/>
        <v>20</v>
      </c>
      <c r="J9" s="18">
        <f t="shared" si="4"/>
        <v>20</v>
      </c>
      <c r="K9" s="4"/>
      <c r="L9" s="4">
        <f t="shared" si="10"/>
        <v>45</v>
      </c>
      <c r="M9" s="18">
        <f t="shared" si="5"/>
        <v>105</v>
      </c>
      <c r="N9" s="11">
        <f t="shared" si="6"/>
        <v>150</v>
      </c>
      <c r="O9" s="11">
        <f t="shared" si="7"/>
        <v>250</v>
      </c>
    </row>
    <row r="10" spans="1:15" ht="14.25" customHeight="1">
      <c r="A10" s="41" t="s">
        <v>49</v>
      </c>
      <c r="B10" s="43">
        <v>4</v>
      </c>
      <c r="C10" s="13">
        <f t="shared" si="8"/>
        <v>40</v>
      </c>
      <c r="D10" s="18">
        <f t="shared" si="0"/>
        <v>40</v>
      </c>
      <c r="E10" s="18"/>
      <c r="F10" s="4">
        <f t="shared" si="9"/>
        <v>60</v>
      </c>
      <c r="G10" s="18">
        <f t="shared" si="1"/>
        <v>140</v>
      </c>
      <c r="H10" s="11">
        <f t="shared" si="2"/>
        <v>200</v>
      </c>
      <c r="I10" s="18">
        <f t="shared" si="3"/>
        <v>40</v>
      </c>
      <c r="J10" s="18">
        <f t="shared" si="4"/>
        <v>40</v>
      </c>
      <c r="K10" s="18"/>
      <c r="L10" s="4">
        <f t="shared" si="10"/>
        <v>90</v>
      </c>
      <c r="M10" s="18">
        <f t="shared" si="5"/>
        <v>210</v>
      </c>
      <c r="N10" s="11">
        <f t="shared" si="6"/>
        <v>300</v>
      </c>
      <c r="O10" s="11">
        <f t="shared" si="7"/>
        <v>500</v>
      </c>
    </row>
    <row r="11" spans="1:15" ht="14.25" customHeight="1">
      <c r="A11" s="41" t="s">
        <v>25</v>
      </c>
      <c r="B11" s="43">
        <v>2</v>
      </c>
      <c r="C11" s="13">
        <f t="shared" si="8"/>
        <v>20</v>
      </c>
      <c r="D11" s="18">
        <f t="shared" si="0"/>
        <v>20</v>
      </c>
      <c r="E11" s="12"/>
      <c r="F11" s="4">
        <f t="shared" si="9"/>
        <v>30</v>
      </c>
      <c r="G11" s="18">
        <f t="shared" si="1"/>
        <v>70</v>
      </c>
      <c r="H11" s="11">
        <f t="shared" si="2"/>
        <v>100</v>
      </c>
      <c r="I11" s="18">
        <f t="shared" si="3"/>
        <v>20</v>
      </c>
      <c r="J11" s="18">
        <f t="shared" si="4"/>
        <v>20</v>
      </c>
      <c r="K11" s="4"/>
      <c r="L11" s="4">
        <f t="shared" si="10"/>
        <v>45</v>
      </c>
      <c r="M11" s="18">
        <f t="shared" si="5"/>
        <v>105</v>
      </c>
      <c r="N11" s="11">
        <f t="shared" si="6"/>
        <v>150</v>
      </c>
      <c r="O11" s="11">
        <f t="shared" si="7"/>
        <v>250</v>
      </c>
    </row>
    <row r="12" spans="1:15" ht="14.25" customHeight="1">
      <c r="A12" s="41" t="s">
        <v>41</v>
      </c>
      <c r="B12" s="26">
        <v>4</v>
      </c>
      <c r="C12" s="13">
        <f t="shared" si="8"/>
        <v>40</v>
      </c>
      <c r="D12" s="18">
        <f t="shared" si="0"/>
        <v>40</v>
      </c>
      <c r="E12" s="12"/>
      <c r="F12" s="4">
        <f t="shared" si="9"/>
        <v>60</v>
      </c>
      <c r="G12" s="18">
        <f t="shared" si="1"/>
        <v>140</v>
      </c>
      <c r="H12" s="11">
        <f t="shared" si="2"/>
        <v>200</v>
      </c>
      <c r="I12" s="18">
        <f t="shared" si="3"/>
        <v>40</v>
      </c>
      <c r="J12" s="18">
        <f t="shared" si="4"/>
        <v>40</v>
      </c>
      <c r="K12" s="4"/>
      <c r="L12" s="4">
        <f t="shared" si="10"/>
        <v>90</v>
      </c>
      <c r="M12" s="18">
        <f t="shared" si="5"/>
        <v>210</v>
      </c>
      <c r="N12" s="11">
        <f t="shared" si="6"/>
        <v>300</v>
      </c>
      <c r="O12" s="11">
        <f t="shared" si="7"/>
        <v>500</v>
      </c>
    </row>
    <row r="13" spans="1:15" ht="14.25" customHeight="1">
      <c r="A13" s="41" t="s">
        <v>27</v>
      </c>
      <c r="B13" s="26">
        <v>0</v>
      </c>
      <c r="C13" s="13">
        <f t="shared" si="8"/>
        <v>0</v>
      </c>
      <c r="D13" s="18">
        <f t="shared" si="0"/>
        <v>0</v>
      </c>
      <c r="E13" s="12"/>
      <c r="F13" s="4">
        <f t="shared" si="9"/>
        <v>0</v>
      </c>
      <c r="G13" s="18">
        <f t="shared" si="1"/>
        <v>0</v>
      </c>
      <c r="H13" s="11">
        <f t="shared" si="2"/>
        <v>0</v>
      </c>
      <c r="I13" s="18">
        <f t="shared" si="3"/>
        <v>0</v>
      </c>
      <c r="J13" s="18">
        <f t="shared" si="4"/>
        <v>0</v>
      </c>
      <c r="K13" s="4"/>
      <c r="L13" s="4">
        <f t="shared" si="10"/>
        <v>0</v>
      </c>
      <c r="M13" s="18">
        <f t="shared" si="5"/>
        <v>0</v>
      </c>
      <c r="N13" s="11">
        <f t="shared" si="6"/>
        <v>0</v>
      </c>
      <c r="O13" s="11">
        <f t="shared" si="7"/>
        <v>0</v>
      </c>
    </row>
    <row r="14" spans="1:15" ht="14.25" customHeight="1">
      <c r="A14" s="41" t="s">
        <v>28</v>
      </c>
      <c r="B14" s="26">
        <v>3</v>
      </c>
      <c r="C14" s="13">
        <f t="shared" si="8"/>
        <v>30</v>
      </c>
      <c r="D14" s="18">
        <f t="shared" si="0"/>
        <v>30</v>
      </c>
      <c r="E14" s="18"/>
      <c r="F14" s="4">
        <f t="shared" si="9"/>
        <v>45</v>
      </c>
      <c r="G14" s="18">
        <f t="shared" si="1"/>
        <v>105</v>
      </c>
      <c r="H14" s="11">
        <f t="shared" si="2"/>
        <v>150</v>
      </c>
      <c r="I14" s="18">
        <f t="shared" si="3"/>
        <v>30</v>
      </c>
      <c r="J14" s="18">
        <f t="shared" si="4"/>
        <v>30</v>
      </c>
      <c r="K14" s="18"/>
      <c r="L14" s="4">
        <f t="shared" si="10"/>
        <v>67.5</v>
      </c>
      <c r="M14" s="18">
        <f t="shared" si="5"/>
        <v>157.5</v>
      </c>
      <c r="N14" s="11">
        <f t="shared" si="6"/>
        <v>225</v>
      </c>
      <c r="O14" s="11">
        <f t="shared" si="7"/>
        <v>375</v>
      </c>
    </row>
    <row r="15" spans="1:15" ht="14.25" customHeight="1">
      <c r="A15" s="44" t="s">
        <v>50</v>
      </c>
      <c r="B15" s="45">
        <v>2</v>
      </c>
      <c r="C15" s="46">
        <f t="shared" si="8"/>
        <v>20</v>
      </c>
      <c r="D15" s="16">
        <f t="shared" si="0"/>
        <v>20</v>
      </c>
      <c r="E15" s="16"/>
      <c r="F15" s="87">
        <f t="shared" si="9"/>
        <v>30</v>
      </c>
      <c r="G15" s="16">
        <f t="shared" si="1"/>
        <v>70</v>
      </c>
      <c r="H15" s="33">
        <f t="shared" si="2"/>
        <v>100</v>
      </c>
      <c r="I15" s="16">
        <f t="shared" si="3"/>
        <v>20</v>
      </c>
      <c r="J15" s="16">
        <f t="shared" si="4"/>
        <v>20</v>
      </c>
      <c r="K15" s="16"/>
      <c r="L15" s="87">
        <f t="shared" si="10"/>
        <v>45</v>
      </c>
      <c r="M15" s="16">
        <f t="shared" si="5"/>
        <v>105</v>
      </c>
      <c r="N15" s="33">
        <f t="shared" si="6"/>
        <v>150</v>
      </c>
      <c r="O15" s="33">
        <f t="shared" si="7"/>
        <v>250</v>
      </c>
    </row>
    <row r="16" spans="1:15" ht="14.25" customHeight="1">
      <c r="A16" s="47"/>
      <c r="B16" s="47"/>
      <c r="C16" s="47"/>
      <c r="D16" s="47"/>
      <c r="E16" s="47"/>
      <c r="F16" s="26"/>
      <c r="G16" s="47"/>
      <c r="H16" s="48"/>
      <c r="I16" s="47"/>
      <c r="J16" s="47"/>
      <c r="K16" s="47"/>
      <c r="L16" s="26"/>
      <c r="M16" s="47"/>
      <c r="N16" s="49"/>
      <c r="O16" s="50"/>
    </row>
    <row r="17" spans="1:15" ht="14.25" customHeight="1">
      <c r="A17" s="47"/>
      <c r="B17" s="47"/>
      <c r="C17" s="47"/>
      <c r="D17" s="47"/>
      <c r="E17" s="47"/>
      <c r="F17" s="26"/>
      <c r="G17" s="47"/>
      <c r="H17" s="48"/>
      <c r="I17" s="47"/>
      <c r="J17" s="47"/>
      <c r="K17" s="47"/>
      <c r="L17" s="26"/>
      <c r="M17" s="47"/>
      <c r="N17" s="49"/>
      <c r="O17" s="50"/>
    </row>
    <row r="18" spans="1:15" ht="14.25" customHeight="1">
      <c r="A18" s="51"/>
      <c r="B18" s="47"/>
      <c r="C18" s="47"/>
      <c r="D18" s="47"/>
      <c r="E18" s="47"/>
      <c r="F18" s="52"/>
      <c r="G18" s="52"/>
      <c r="H18" s="53"/>
      <c r="I18" s="47"/>
      <c r="J18" s="47"/>
      <c r="K18" s="47"/>
      <c r="L18" s="52"/>
      <c r="M18" s="52"/>
      <c r="N18" s="49"/>
      <c r="O18" s="48"/>
    </row>
    <row r="19" spans="1:15" ht="14.25" customHeight="1">
      <c r="A19" s="51"/>
      <c r="B19" s="47"/>
      <c r="C19" s="47"/>
      <c r="D19" s="47"/>
      <c r="E19" s="47"/>
      <c r="F19" s="52"/>
      <c r="G19" s="52"/>
      <c r="H19" s="53"/>
      <c r="I19" s="47"/>
      <c r="J19" s="47"/>
      <c r="K19" s="47"/>
      <c r="L19" s="52"/>
      <c r="M19" s="52"/>
      <c r="N19" s="49"/>
      <c r="O19" s="48"/>
    </row>
    <row r="20" spans="1:15" ht="14.25" customHeight="1">
      <c r="A20" s="3" t="s">
        <v>36</v>
      </c>
      <c r="B20" s="17">
        <f>SUM(B3:B17)</f>
        <v>32</v>
      </c>
      <c r="C20" s="17" t="s">
        <v>23</v>
      </c>
      <c r="D20" s="17" t="s">
        <v>23</v>
      </c>
      <c r="E20" s="17"/>
      <c r="F20" s="17" t="s">
        <v>23</v>
      </c>
      <c r="G20" s="17" t="s">
        <v>23</v>
      </c>
      <c r="H20" s="17">
        <f>SUM(H3:H17)</f>
        <v>1600</v>
      </c>
      <c r="I20" s="17" t="s">
        <v>23</v>
      </c>
      <c r="J20" s="17" t="s">
        <v>23</v>
      </c>
      <c r="K20" s="17"/>
      <c r="L20" s="17" t="s">
        <v>23</v>
      </c>
      <c r="M20" s="17" t="s">
        <v>23</v>
      </c>
      <c r="N20" s="17">
        <f>SUM(N3:N17)</f>
        <v>2400</v>
      </c>
      <c r="O20" s="17">
        <f>SUM(O3:O17)</f>
        <v>4000</v>
      </c>
    </row>
    <row r="21" spans="1:15" ht="14.25" customHeight="1">
      <c r="A21" s="5"/>
      <c r="B21" s="6"/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f>+N20+H20</f>
        <v>4000</v>
      </c>
    </row>
    <row r="22" spans="1:15" ht="14.25" customHeight="1">
      <c r="D22" s="8"/>
      <c r="E22" s="8"/>
      <c r="F22" s="9"/>
      <c r="G22" s="8"/>
      <c r="H22" s="9"/>
      <c r="I22" s="19"/>
      <c r="J22" s="8"/>
      <c r="K22" s="8"/>
      <c r="M22" s="8"/>
      <c r="N22" s="8"/>
      <c r="O22" s="19"/>
    </row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F1:H1"/>
    <mergeCell ref="L1:N1"/>
  </mergeCells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8636-6FD8-4975-9B2C-81A6E9D54BC2}">
  <sheetPr>
    <pageSetUpPr fitToPage="1"/>
  </sheetPr>
  <dimension ref="A1:P983"/>
  <sheetViews>
    <sheetView topLeftCell="A2" zoomScale="115" zoomScaleNormal="115" workbookViewId="0">
      <selection activeCell="M17" sqref="M17"/>
    </sheetView>
  </sheetViews>
  <sheetFormatPr defaultColWidth="15.140625" defaultRowHeight="15" customHeight="1"/>
  <cols>
    <col min="1" max="1" width="32.42578125" customWidth="1"/>
    <col min="2" max="2" width="10.5703125" customWidth="1"/>
    <col min="3" max="3" width="8.42578125" customWidth="1"/>
    <col min="4" max="4" width="8.28515625" customWidth="1"/>
    <col min="5" max="5" width="6.7109375" customWidth="1"/>
    <col min="6" max="6" width="3.28515625" customWidth="1"/>
    <col min="7" max="11" width="6.7109375" customWidth="1"/>
    <col min="12" max="12" width="2.7109375" customWidth="1"/>
    <col min="13" max="15" width="6.7109375" customWidth="1"/>
    <col min="16" max="16" width="11.7109375" customWidth="1"/>
    <col min="17" max="25" width="7.5703125" customWidth="1"/>
  </cols>
  <sheetData>
    <row r="1" spans="1:16" ht="42" customHeight="1">
      <c r="A1" s="100" t="s">
        <v>51</v>
      </c>
      <c r="B1" s="100"/>
    </row>
    <row r="2" spans="1:16" ht="62.25" customHeight="1">
      <c r="A2" s="95"/>
      <c r="B2" s="95"/>
      <c r="C2" s="18" t="s">
        <v>38</v>
      </c>
      <c r="D2" s="18" t="s">
        <v>1</v>
      </c>
      <c r="E2" s="18" t="s">
        <v>2</v>
      </c>
      <c r="F2" s="117" t="s">
        <v>3</v>
      </c>
      <c r="G2" s="118"/>
      <c r="H2" s="118"/>
      <c r="I2" s="119"/>
      <c r="J2" s="18" t="s">
        <v>4</v>
      </c>
      <c r="K2" s="18" t="s">
        <v>5</v>
      </c>
      <c r="L2" s="117" t="s">
        <v>39</v>
      </c>
      <c r="M2" s="118"/>
      <c r="N2" s="118"/>
      <c r="O2" s="119"/>
      <c r="P2" s="11" t="s">
        <v>7</v>
      </c>
    </row>
    <row r="3" spans="1:16" ht="14.25" customHeight="1">
      <c r="A3" s="96" t="s">
        <v>15</v>
      </c>
      <c r="B3" s="109" t="s">
        <v>16</v>
      </c>
      <c r="C3" s="23">
        <v>1</v>
      </c>
      <c r="D3" s="18">
        <f>+C3*10</f>
        <v>10</v>
      </c>
      <c r="E3" s="18">
        <f>+C3*10</f>
        <v>10</v>
      </c>
      <c r="F3" s="18"/>
      <c r="G3" s="18">
        <f>+I3*30/100</f>
        <v>15</v>
      </c>
      <c r="H3" s="18">
        <f>+I3*70/100</f>
        <v>35</v>
      </c>
      <c r="I3" s="11">
        <f>+P3*40/100</f>
        <v>50</v>
      </c>
      <c r="J3" s="18">
        <f>+C3*10</f>
        <v>10</v>
      </c>
      <c r="K3" s="18">
        <f>+C3*10</f>
        <v>10</v>
      </c>
      <c r="L3" s="18"/>
      <c r="M3" s="18">
        <f>+O3*30/100</f>
        <v>22.5</v>
      </c>
      <c r="N3" s="18">
        <f>+O3*70/100</f>
        <v>52.5</v>
      </c>
      <c r="O3" s="11">
        <f>+P3*60/100</f>
        <v>75</v>
      </c>
      <c r="P3" s="11">
        <f>+C3*125</f>
        <v>125</v>
      </c>
    </row>
    <row r="4" spans="1:16" ht="14.25" customHeight="1">
      <c r="A4" s="96" t="s">
        <v>18</v>
      </c>
      <c r="B4" s="109" t="s">
        <v>16</v>
      </c>
      <c r="C4" s="23">
        <v>2</v>
      </c>
      <c r="D4" s="13">
        <f t="shared" ref="D4:D17" si="0">+C4*10</f>
        <v>20</v>
      </c>
      <c r="E4" s="18">
        <f t="shared" ref="E4:E17" si="1">+C4*10</f>
        <v>20</v>
      </c>
      <c r="F4" s="4"/>
      <c r="G4" s="18">
        <v>65</v>
      </c>
      <c r="H4" s="18">
        <v>35</v>
      </c>
      <c r="I4" s="11">
        <f t="shared" ref="I4:I17" si="2">+P4*40/100</f>
        <v>100</v>
      </c>
      <c r="J4" s="18">
        <f t="shared" ref="J4:J17" si="3">+C4*10</f>
        <v>20</v>
      </c>
      <c r="K4" s="18">
        <f t="shared" ref="K4:K17" si="4">+C4*10</f>
        <v>20</v>
      </c>
      <c r="L4" s="4"/>
      <c r="M4" s="18">
        <v>98</v>
      </c>
      <c r="N4" s="18">
        <v>52</v>
      </c>
      <c r="O4" s="11">
        <f t="shared" ref="O4:O17" si="5">+P4*60/100</f>
        <v>150</v>
      </c>
      <c r="P4" s="11">
        <f t="shared" ref="P4:P17" si="6">+C4*125</f>
        <v>250</v>
      </c>
    </row>
    <row r="5" spans="1:16" ht="14.25" customHeight="1">
      <c r="A5" s="96" t="s">
        <v>52</v>
      </c>
      <c r="B5" s="109" t="s">
        <v>16</v>
      </c>
      <c r="C5" s="23">
        <v>2</v>
      </c>
      <c r="D5" s="13">
        <f t="shared" si="0"/>
        <v>20</v>
      </c>
      <c r="E5" s="18">
        <f t="shared" si="1"/>
        <v>20</v>
      </c>
      <c r="F5" s="4"/>
      <c r="G5" s="18">
        <v>30</v>
      </c>
      <c r="H5" s="18">
        <v>70</v>
      </c>
      <c r="I5" s="11">
        <f t="shared" si="2"/>
        <v>100</v>
      </c>
      <c r="J5" s="18">
        <f t="shared" si="3"/>
        <v>20</v>
      </c>
      <c r="K5" s="18">
        <f t="shared" si="4"/>
        <v>20</v>
      </c>
      <c r="L5" s="4"/>
      <c r="M5" s="18">
        <v>45</v>
      </c>
      <c r="N5" s="18">
        <v>105</v>
      </c>
      <c r="O5" s="11">
        <f t="shared" si="5"/>
        <v>150</v>
      </c>
      <c r="P5" s="11">
        <f t="shared" si="6"/>
        <v>250</v>
      </c>
    </row>
    <row r="6" spans="1:16" ht="14.25" customHeight="1">
      <c r="A6" s="96" t="s">
        <v>19</v>
      </c>
      <c r="B6" s="109" t="s">
        <v>16</v>
      </c>
      <c r="C6" s="23">
        <v>3</v>
      </c>
      <c r="D6" s="13">
        <f t="shared" si="0"/>
        <v>30</v>
      </c>
      <c r="E6" s="18">
        <f t="shared" si="1"/>
        <v>30</v>
      </c>
      <c r="F6" s="18"/>
      <c r="G6" s="18">
        <v>96</v>
      </c>
      <c r="H6" s="18">
        <v>54</v>
      </c>
      <c r="I6" s="11">
        <f t="shared" si="2"/>
        <v>150</v>
      </c>
      <c r="J6" s="18">
        <f t="shared" si="3"/>
        <v>30</v>
      </c>
      <c r="K6" s="18">
        <f t="shared" si="4"/>
        <v>30</v>
      </c>
      <c r="L6" s="18"/>
      <c r="M6" s="18">
        <v>144</v>
      </c>
      <c r="N6" s="18">
        <v>81</v>
      </c>
      <c r="O6" s="11">
        <f t="shared" si="5"/>
        <v>225</v>
      </c>
      <c r="P6" s="11">
        <f t="shared" si="6"/>
        <v>375</v>
      </c>
    </row>
    <row r="7" spans="1:16" ht="14.25" customHeight="1">
      <c r="A7" s="96" t="s">
        <v>20</v>
      </c>
      <c r="B7" s="109" t="s">
        <v>16</v>
      </c>
      <c r="C7" s="23">
        <v>2</v>
      </c>
      <c r="D7" s="13">
        <f t="shared" si="0"/>
        <v>20</v>
      </c>
      <c r="E7" s="18">
        <f t="shared" si="1"/>
        <v>20</v>
      </c>
      <c r="F7" s="4"/>
      <c r="G7" s="18">
        <f t="shared" ref="G7:G16" si="7">+I7*30/100</f>
        <v>30</v>
      </c>
      <c r="H7" s="18">
        <f t="shared" ref="H7:H16" si="8">+I7*70/100</f>
        <v>70</v>
      </c>
      <c r="I7" s="11">
        <f t="shared" si="2"/>
        <v>100</v>
      </c>
      <c r="J7" s="18">
        <f t="shared" si="3"/>
        <v>20</v>
      </c>
      <c r="K7" s="18">
        <f t="shared" si="4"/>
        <v>20</v>
      </c>
      <c r="L7" s="4"/>
      <c r="M7" s="18">
        <f t="shared" ref="M7:M16" si="9">+O7*30/100</f>
        <v>45</v>
      </c>
      <c r="N7" s="18">
        <f t="shared" ref="N7:N16" si="10">+O7*70/100</f>
        <v>105</v>
      </c>
      <c r="O7" s="11">
        <f t="shared" si="5"/>
        <v>150</v>
      </c>
      <c r="P7" s="11">
        <f t="shared" si="6"/>
        <v>250</v>
      </c>
    </row>
    <row r="8" spans="1:16" ht="14.25" customHeight="1">
      <c r="A8" s="96" t="s">
        <v>21</v>
      </c>
      <c r="B8" s="109" t="s">
        <v>22</v>
      </c>
      <c r="C8" s="23">
        <v>2</v>
      </c>
      <c r="D8" s="13">
        <f t="shared" si="0"/>
        <v>20</v>
      </c>
      <c r="E8" s="18">
        <f t="shared" si="1"/>
        <v>20</v>
      </c>
      <c r="F8" s="4"/>
      <c r="G8" s="18">
        <v>100</v>
      </c>
      <c r="H8" s="18" t="s">
        <v>23</v>
      </c>
      <c r="I8" s="11">
        <f t="shared" si="2"/>
        <v>100</v>
      </c>
      <c r="J8" s="18">
        <f t="shared" si="3"/>
        <v>20</v>
      </c>
      <c r="K8" s="18">
        <f t="shared" si="4"/>
        <v>20</v>
      </c>
      <c r="L8" s="4"/>
      <c r="M8" s="18">
        <v>150</v>
      </c>
      <c r="N8" s="18" t="s">
        <v>23</v>
      </c>
      <c r="O8" s="11">
        <f t="shared" si="5"/>
        <v>150</v>
      </c>
      <c r="P8" s="11">
        <f t="shared" si="6"/>
        <v>250</v>
      </c>
    </row>
    <row r="9" spans="1:16" ht="14.25" customHeight="1">
      <c r="A9" s="96" t="s">
        <v>53</v>
      </c>
      <c r="B9" s="109" t="s">
        <v>22</v>
      </c>
      <c r="C9" s="23">
        <v>1</v>
      </c>
      <c r="D9" s="13">
        <f t="shared" si="0"/>
        <v>10</v>
      </c>
      <c r="E9" s="18">
        <f t="shared" si="1"/>
        <v>10</v>
      </c>
      <c r="F9" s="4"/>
      <c r="G9" s="18">
        <v>50</v>
      </c>
      <c r="H9" s="18"/>
      <c r="I9" s="11">
        <f t="shared" si="2"/>
        <v>50</v>
      </c>
      <c r="J9" s="18">
        <f t="shared" si="3"/>
        <v>10</v>
      </c>
      <c r="K9" s="18">
        <f t="shared" si="4"/>
        <v>10</v>
      </c>
      <c r="L9" s="4"/>
      <c r="M9" s="18">
        <v>75</v>
      </c>
      <c r="N9" s="18"/>
      <c r="O9" s="11">
        <f t="shared" si="5"/>
        <v>75</v>
      </c>
      <c r="P9" s="11">
        <f t="shared" si="6"/>
        <v>125</v>
      </c>
    </row>
    <row r="10" spans="1:16" ht="14.25" customHeight="1">
      <c r="A10" s="96" t="s">
        <v>24</v>
      </c>
      <c r="B10" s="109" t="s">
        <v>22</v>
      </c>
      <c r="C10" s="23">
        <v>2</v>
      </c>
      <c r="D10" s="13">
        <f t="shared" si="0"/>
        <v>20</v>
      </c>
      <c r="E10" s="18">
        <f t="shared" si="1"/>
        <v>20</v>
      </c>
      <c r="F10" s="18"/>
      <c r="G10" s="18">
        <v>100</v>
      </c>
      <c r="H10" s="18" t="s">
        <v>23</v>
      </c>
      <c r="I10" s="11">
        <f t="shared" si="2"/>
        <v>100</v>
      </c>
      <c r="J10" s="18">
        <f t="shared" si="3"/>
        <v>20</v>
      </c>
      <c r="K10" s="18">
        <f t="shared" si="4"/>
        <v>20</v>
      </c>
      <c r="L10" s="18"/>
      <c r="M10" s="18">
        <v>150</v>
      </c>
      <c r="N10" s="18" t="s">
        <v>23</v>
      </c>
      <c r="O10" s="11">
        <f t="shared" si="5"/>
        <v>150</v>
      </c>
      <c r="P10" s="11">
        <f t="shared" si="6"/>
        <v>250</v>
      </c>
    </row>
    <row r="11" spans="1:16" ht="14.25" customHeight="1">
      <c r="A11" s="96" t="s">
        <v>25</v>
      </c>
      <c r="B11" s="109" t="s">
        <v>16</v>
      </c>
      <c r="C11" s="23">
        <v>2</v>
      </c>
      <c r="D11" s="13">
        <f t="shared" si="0"/>
        <v>20</v>
      </c>
      <c r="E11" s="18">
        <f t="shared" si="1"/>
        <v>20</v>
      </c>
      <c r="F11" s="4"/>
      <c r="G11" s="18">
        <f t="shared" si="7"/>
        <v>30</v>
      </c>
      <c r="H11" s="18">
        <f t="shared" si="8"/>
        <v>70</v>
      </c>
      <c r="I11" s="11">
        <f t="shared" si="2"/>
        <v>100</v>
      </c>
      <c r="J11" s="18">
        <f t="shared" si="3"/>
        <v>20</v>
      </c>
      <c r="K11" s="18">
        <f t="shared" si="4"/>
        <v>20</v>
      </c>
      <c r="L11" s="4"/>
      <c r="M11" s="18">
        <f t="shared" si="9"/>
        <v>45</v>
      </c>
      <c r="N11" s="18">
        <f t="shared" si="10"/>
        <v>105</v>
      </c>
      <c r="O11" s="11">
        <f t="shared" si="5"/>
        <v>150</v>
      </c>
      <c r="P11" s="11">
        <f t="shared" si="6"/>
        <v>250</v>
      </c>
    </row>
    <row r="12" spans="1:16" ht="14.25" customHeight="1">
      <c r="A12" s="96" t="s">
        <v>41</v>
      </c>
      <c r="B12" s="109" t="s">
        <v>16</v>
      </c>
      <c r="C12" s="23">
        <v>4</v>
      </c>
      <c r="D12" s="13">
        <f t="shared" si="0"/>
        <v>40</v>
      </c>
      <c r="E12" s="18">
        <f t="shared" si="1"/>
        <v>40</v>
      </c>
      <c r="F12" s="4"/>
      <c r="G12" s="18">
        <v>130</v>
      </c>
      <c r="H12" s="18">
        <v>70</v>
      </c>
      <c r="I12" s="11">
        <f t="shared" si="2"/>
        <v>200</v>
      </c>
      <c r="J12" s="18">
        <f t="shared" si="3"/>
        <v>40</v>
      </c>
      <c r="K12" s="18">
        <f t="shared" si="4"/>
        <v>40</v>
      </c>
      <c r="L12" s="4"/>
      <c r="M12" s="18">
        <v>195</v>
      </c>
      <c r="N12" s="18">
        <v>105</v>
      </c>
      <c r="O12" s="11">
        <f t="shared" si="5"/>
        <v>300</v>
      </c>
      <c r="P12" s="11">
        <f t="shared" si="6"/>
        <v>500</v>
      </c>
    </row>
    <row r="13" spans="1:16" ht="14.25" customHeight="1">
      <c r="A13" s="96" t="s">
        <v>27</v>
      </c>
      <c r="B13" s="109" t="s">
        <v>22</v>
      </c>
      <c r="C13" s="23">
        <v>1</v>
      </c>
      <c r="D13" s="13">
        <f t="shared" si="0"/>
        <v>10</v>
      </c>
      <c r="E13" s="18">
        <f t="shared" si="1"/>
        <v>10</v>
      </c>
      <c r="F13" s="4"/>
      <c r="G13" s="18">
        <v>50</v>
      </c>
      <c r="H13" s="18"/>
      <c r="I13" s="11">
        <f t="shared" si="2"/>
        <v>50</v>
      </c>
      <c r="J13" s="18">
        <f t="shared" si="3"/>
        <v>10</v>
      </c>
      <c r="K13" s="18">
        <f t="shared" si="4"/>
        <v>10</v>
      </c>
      <c r="L13" s="4"/>
      <c r="M13" s="18">
        <v>75</v>
      </c>
      <c r="N13" s="18"/>
      <c r="O13" s="11">
        <f t="shared" si="5"/>
        <v>75</v>
      </c>
      <c r="P13" s="11">
        <f t="shared" si="6"/>
        <v>125</v>
      </c>
    </row>
    <row r="14" spans="1:16" ht="14.25" customHeight="1">
      <c r="A14" s="96" t="s">
        <v>54</v>
      </c>
      <c r="B14" s="109" t="s">
        <v>16</v>
      </c>
      <c r="C14" s="23">
        <v>4</v>
      </c>
      <c r="D14" s="13">
        <f t="shared" si="0"/>
        <v>40</v>
      </c>
      <c r="E14" s="18">
        <f t="shared" si="1"/>
        <v>40</v>
      </c>
      <c r="F14" s="4"/>
      <c r="G14" s="18">
        <v>60</v>
      </c>
      <c r="H14" s="18">
        <v>140</v>
      </c>
      <c r="I14" s="11">
        <f t="shared" si="2"/>
        <v>200</v>
      </c>
      <c r="J14" s="18">
        <f t="shared" si="3"/>
        <v>40</v>
      </c>
      <c r="K14" s="18">
        <f t="shared" si="4"/>
        <v>40</v>
      </c>
      <c r="L14" s="4"/>
      <c r="M14" s="18">
        <v>90</v>
      </c>
      <c r="N14" s="18">
        <v>210</v>
      </c>
      <c r="O14" s="11">
        <f t="shared" si="5"/>
        <v>300</v>
      </c>
      <c r="P14" s="11">
        <f t="shared" si="6"/>
        <v>500</v>
      </c>
    </row>
    <row r="15" spans="1:16" ht="14.25" customHeight="1">
      <c r="A15" s="96" t="s">
        <v>55</v>
      </c>
      <c r="B15" s="109" t="s">
        <v>22</v>
      </c>
      <c r="C15" s="23">
        <v>1</v>
      </c>
      <c r="D15" s="13">
        <f t="shared" si="0"/>
        <v>10</v>
      </c>
      <c r="E15" s="18">
        <f t="shared" si="1"/>
        <v>10</v>
      </c>
      <c r="F15" s="4"/>
      <c r="G15" s="18">
        <v>50</v>
      </c>
      <c r="H15" s="18"/>
      <c r="I15" s="11">
        <f t="shared" si="2"/>
        <v>50</v>
      </c>
      <c r="J15" s="18">
        <f t="shared" si="3"/>
        <v>10</v>
      </c>
      <c r="K15" s="18">
        <f t="shared" si="4"/>
        <v>10</v>
      </c>
      <c r="L15" s="4"/>
      <c r="M15" s="18">
        <v>75</v>
      </c>
      <c r="N15" s="18"/>
      <c r="O15" s="11">
        <v>75</v>
      </c>
      <c r="P15" s="11">
        <f t="shared" si="6"/>
        <v>125</v>
      </c>
    </row>
    <row r="16" spans="1:16" ht="14.25" customHeight="1">
      <c r="A16" s="96" t="s">
        <v>28</v>
      </c>
      <c r="B16" s="109" t="s">
        <v>16</v>
      </c>
      <c r="C16" s="23">
        <v>3</v>
      </c>
      <c r="D16" s="13">
        <f t="shared" si="0"/>
        <v>30</v>
      </c>
      <c r="E16" s="18">
        <f t="shared" si="1"/>
        <v>30</v>
      </c>
      <c r="F16" s="18"/>
      <c r="G16" s="18">
        <f t="shared" si="7"/>
        <v>45</v>
      </c>
      <c r="H16" s="18">
        <f t="shared" si="8"/>
        <v>105</v>
      </c>
      <c r="I16" s="11">
        <f t="shared" si="2"/>
        <v>150</v>
      </c>
      <c r="J16" s="18">
        <f t="shared" si="3"/>
        <v>30</v>
      </c>
      <c r="K16" s="18">
        <f t="shared" si="4"/>
        <v>30</v>
      </c>
      <c r="L16" s="18"/>
      <c r="M16" s="18">
        <f t="shared" si="9"/>
        <v>67.5</v>
      </c>
      <c r="N16" s="18">
        <f t="shared" si="10"/>
        <v>157.5</v>
      </c>
      <c r="O16" s="11">
        <f t="shared" si="5"/>
        <v>225</v>
      </c>
      <c r="P16" s="11">
        <f t="shared" si="6"/>
        <v>375</v>
      </c>
    </row>
    <row r="17" spans="1:16" ht="14.25" customHeight="1">
      <c r="A17" s="44" t="s">
        <v>42</v>
      </c>
      <c r="B17" s="109" t="s">
        <v>22</v>
      </c>
      <c r="C17" s="45">
        <v>2</v>
      </c>
      <c r="D17" s="46">
        <f t="shared" si="0"/>
        <v>20</v>
      </c>
      <c r="E17" s="16">
        <f t="shared" si="1"/>
        <v>20</v>
      </c>
      <c r="F17" s="16"/>
      <c r="G17" s="16">
        <v>100</v>
      </c>
      <c r="H17" s="16" t="s">
        <v>23</v>
      </c>
      <c r="I17" s="33">
        <f t="shared" si="2"/>
        <v>100</v>
      </c>
      <c r="J17" s="16">
        <f t="shared" si="3"/>
        <v>20</v>
      </c>
      <c r="K17" s="16">
        <f t="shared" si="4"/>
        <v>20</v>
      </c>
      <c r="L17" s="16"/>
      <c r="M17" s="16">
        <v>150</v>
      </c>
      <c r="N17" s="16">
        <v>0</v>
      </c>
      <c r="O17" s="33">
        <f t="shared" si="5"/>
        <v>150</v>
      </c>
      <c r="P17" s="33">
        <f t="shared" si="6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112"/>
      <c r="C19" s="30">
        <f>SUM(C3:C18)</f>
        <v>32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SUM(I3:I17)</f>
        <v>1600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SUM(O3:O17)</f>
        <v>2400</v>
      </c>
      <c r="P19" s="17">
        <f>SUM(P3:P17)</f>
        <v>4000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6">
        <f>+O19+I19</f>
        <v>4000</v>
      </c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F2:I2"/>
    <mergeCell ref="L2:O2"/>
  </mergeCells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C9DDA-FBBB-4BED-921C-EC3B117EA537}">
  <sheetPr>
    <pageSetUpPr fitToPage="1"/>
  </sheetPr>
  <dimension ref="A1:P981"/>
  <sheetViews>
    <sheetView zoomScale="115" zoomScaleNormal="115" workbookViewId="0">
      <selection activeCell="G11" sqref="G11:N12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56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8"/>
      <c r="H2" s="118"/>
      <c r="I2" s="119"/>
      <c r="J2" s="18" t="s">
        <v>4</v>
      </c>
      <c r="K2" s="18" t="s">
        <v>5</v>
      </c>
      <c r="L2" s="36"/>
      <c r="M2" s="118"/>
      <c r="N2" s="118"/>
      <c r="O2" s="119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1</v>
      </c>
      <c r="D4" s="18">
        <f>+C4*10</f>
        <v>10</v>
      </c>
      <c r="E4" s="18">
        <f>+C4*10</f>
        <v>10</v>
      </c>
      <c r="F4" s="18"/>
      <c r="G4" s="18">
        <f>+I4*30/100</f>
        <v>15</v>
      </c>
      <c r="H4" s="18">
        <f>+I4*70/100</f>
        <v>35</v>
      </c>
      <c r="I4" s="11">
        <f>+P4*40/100</f>
        <v>50</v>
      </c>
      <c r="J4" s="18">
        <f>+C4*10</f>
        <v>10</v>
      </c>
      <c r="K4" s="18">
        <f>+C4*10</f>
        <v>10</v>
      </c>
      <c r="L4" s="18"/>
      <c r="M4" s="18">
        <f>+O4*30/100</f>
        <v>22.5</v>
      </c>
      <c r="N4" s="18">
        <f>+O4*70/100</f>
        <v>52.5</v>
      </c>
      <c r="O4" s="11">
        <f>+P4*60/100</f>
        <v>75</v>
      </c>
      <c r="P4" s="11">
        <f>+C4*125</f>
        <v>125</v>
      </c>
    </row>
    <row r="5" spans="1:16" ht="14.25" customHeight="1">
      <c r="A5" s="41" t="s">
        <v>17</v>
      </c>
      <c r="B5" s="114" t="s">
        <v>16</v>
      </c>
      <c r="C5" s="26">
        <v>3</v>
      </c>
      <c r="D5" s="13">
        <v>30</v>
      </c>
      <c r="E5" s="18">
        <f t="shared" ref="E5:E16" si="0">+C5*10</f>
        <v>30</v>
      </c>
      <c r="F5" s="12"/>
      <c r="G5" s="18">
        <v>96</v>
      </c>
      <c r="H5" s="18">
        <v>54</v>
      </c>
      <c r="I5" s="11">
        <f t="shared" ref="I5:I16" si="1">+P5*40/100</f>
        <v>150</v>
      </c>
      <c r="J5" s="18">
        <f t="shared" ref="J5:J16" si="2">+C5*10</f>
        <v>30</v>
      </c>
      <c r="K5" s="18">
        <f t="shared" ref="K5:K16" si="3">+C5*10</f>
        <v>30</v>
      </c>
      <c r="L5" s="4"/>
      <c r="M5" s="18">
        <v>144</v>
      </c>
      <c r="N5" s="18">
        <v>81</v>
      </c>
      <c r="O5" s="11">
        <f t="shared" ref="O5:O16" si="4">+P5*60/100</f>
        <v>225</v>
      </c>
      <c r="P5" s="11">
        <f t="shared" ref="P5:P16" si="5">+C5*125</f>
        <v>375</v>
      </c>
    </row>
    <row r="6" spans="1:16" ht="14.25" customHeight="1">
      <c r="A6" s="41" t="s">
        <v>18</v>
      </c>
      <c r="B6" s="114" t="s">
        <v>16</v>
      </c>
      <c r="C6" s="26">
        <v>3</v>
      </c>
      <c r="D6" s="13">
        <f t="shared" ref="D6:D16" si="6">+C6*10</f>
        <v>30</v>
      </c>
      <c r="E6" s="18">
        <f t="shared" si="0"/>
        <v>30</v>
      </c>
      <c r="F6" s="12"/>
      <c r="G6" s="18">
        <v>96</v>
      </c>
      <c r="H6" s="18">
        <v>54</v>
      </c>
      <c r="I6" s="11">
        <f t="shared" si="1"/>
        <v>150</v>
      </c>
      <c r="J6" s="18">
        <f t="shared" si="2"/>
        <v>30</v>
      </c>
      <c r="K6" s="18">
        <f t="shared" si="3"/>
        <v>30</v>
      </c>
      <c r="L6" s="4"/>
      <c r="M6" s="18">
        <v>144</v>
      </c>
      <c r="N6" s="18">
        <v>81</v>
      </c>
      <c r="O6" s="11">
        <f t="shared" si="4"/>
        <v>225</v>
      </c>
      <c r="P6" s="11">
        <f t="shared" si="5"/>
        <v>375</v>
      </c>
    </row>
    <row r="7" spans="1:16" ht="14.25" customHeight="1">
      <c r="A7" s="41" t="s">
        <v>19</v>
      </c>
      <c r="B7" s="114" t="s">
        <v>16</v>
      </c>
      <c r="C7" s="26">
        <v>3</v>
      </c>
      <c r="D7" s="13">
        <f t="shared" si="6"/>
        <v>30</v>
      </c>
      <c r="E7" s="18">
        <f t="shared" si="0"/>
        <v>30</v>
      </c>
      <c r="F7" s="12"/>
      <c r="G7" s="18">
        <v>96</v>
      </c>
      <c r="H7" s="18">
        <v>54</v>
      </c>
      <c r="I7" s="11">
        <f t="shared" si="1"/>
        <v>150</v>
      </c>
      <c r="J7" s="18">
        <f t="shared" si="2"/>
        <v>30</v>
      </c>
      <c r="K7" s="18">
        <f t="shared" si="3"/>
        <v>30</v>
      </c>
      <c r="L7" s="4"/>
      <c r="M7" s="18">
        <v>144</v>
      </c>
      <c r="N7" s="18">
        <v>81</v>
      </c>
      <c r="O7" s="11">
        <f t="shared" si="4"/>
        <v>225</v>
      </c>
      <c r="P7" s="11">
        <f t="shared" si="5"/>
        <v>375</v>
      </c>
    </row>
    <row r="8" spans="1:16" ht="14.25" customHeight="1">
      <c r="A8" s="41" t="s">
        <v>20</v>
      </c>
      <c r="B8" s="114" t="s">
        <v>16</v>
      </c>
      <c r="C8" s="26">
        <v>2</v>
      </c>
      <c r="D8" s="13">
        <f t="shared" si="6"/>
        <v>20</v>
      </c>
      <c r="E8" s="18">
        <f t="shared" si="0"/>
        <v>20</v>
      </c>
      <c r="F8" s="18"/>
      <c r="G8" s="18">
        <f t="shared" ref="G8:G15" si="7">+I8*30/100</f>
        <v>30</v>
      </c>
      <c r="H8" s="18">
        <f t="shared" ref="H8:H15" si="8">+I8*70/100</f>
        <v>70</v>
      </c>
      <c r="I8" s="11">
        <f t="shared" si="1"/>
        <v>100</v>
      </c>
      <c r="J8" s="18">
        <f t="shared" si="2"/>
        <v>20</v>
      </c>
      <c r="K8" s="18">
        <f t="shared" si="3"/>
        <v>20</v>
      </c>
      <c r="L8" s="18"/>
      <c r="M8" s="18">
        <f t="shared" ref="M8:M15" si="9">+O8*30/100</f>
        <v>45</v>
      </c>
      <c r="N8" s="18">
        <f t="shared" ref="N8:N15" si="10">+O8*70/100</f>
        <v>105</v>
      </c>
      <c r="O8" s="11">
        <f t="shared" si="4"/>
        <v>150</v>
      </c>
      <c r="P8" s="11">
        <f t="shared" si="5"/>
        <v>250</v>
      </c>
    </row>
    <row r="9" spans="1:16" ht="14.25" customHeight="1">
      <c r="A9" s="41" t="s">
        <v>21</v>
      </c>
      <c r="B9" s="114" t="s">
        <v>22</v>
      </c>
      <c r="C9" s="26">
        <v>2</v>
      </c>
      <c r="D9" s="13">
        <f t="shared" si="6"/>
        <v>20</v>
      </c>
      <c r="E9" s="18">
        <f t="shared" si="0"/>
        <v>20</v>
      </c>
      <c r="F9" s="12"/>
      <c r="G9" s="18">
        <v>100</v>
      </c>
      <c r="H9" s="18" t="s">
        <v>23</v>
      </c>
      <c r="I9" s="11">
        <f t="shared" si="1"/>
        <v>100</v>
      </c>
      <c r="J9" s="18">
        <f t="shared" si="2"/>
        <v>20</v>
      </c>
      <c r="K9" s="18">
        <f t="shared" si="3"/>
        <v>20</v>
      </c>
      <c r="L9" s="4"/>
      <c r="M9" s="18">
        <v>150</v>
      </c>
      <c r="N9" s="18" t="s">
        <v>23</v>
      </c>
      <c r="O9" s="11">
        <f t="shared" si="4"/>
        <v>150</v>
      </c>
      <c r="P9" s="11">
        <f t="shared" si="5"/>
        <v>250</v>
      </c>
    </row>
    <row r="10" spans="1:16" ht="14.25" customHeight="1">
      <c r="A10" s="41" t="s">
        <v>24</v>
      </c>
      <c r="B10" s="114" t="s">
        <v>22</v>
      </c>
      <c r="C10" s="26">
        <v>2</v>
      </c>
      <c r="D10" s="13">
        <f t="shared" si="6"/>
        <v>20</v>
      </c>
      <c r="E10" s="18">
        <f t="shared" si="0"/>
        <v>20</v>
      </c>
      <c r="F10" s="12"/>
      <c r="G10" s="18">
        <v>100</v>
      </c>
      <c r="H10" s="18" t="s">
        <v>23</v>
      </c>
      <c r="I10" s="11">
        <f t="shared" si="1"/>
        <v>100</v>
      </c>
      <c r="J10" s="18">
        <f t="shared" si="2"/>
        <v>20</v>
      </c>
      <c r="K10" s="18">
        <f t="shared" si="3"/>
        <v>20</v>
      </c>
      <c r="L10" s="4"/>
      <c r="M10" s="18">
        <v>150</v>
      </c>
      <c r="N10" s="18" t="s">
        <v>23</v>
      </c>
      <c r="O10" s="11">
        <f t="shared" si="4"/>
        <v>150</v>
      </c>
      <c r="P10" s="11">
        <f t="shared" si="5"/>
        <v>250</v>
      </c>
    </row>
    <row r="11" spans="1:16" ht="14.25" customHeight="1">
      <c r="A11" s="41" t="s">
        <v>49</v>
      </c>
      <c r="B11" s="114" t="s">
        <v>16</v>
      </c>
      <c r="C11" s="26">
        <v>4</v>
      </c>
      <c r="D11" s="13">
        <f t="shared" si="6"/>
        <v>40</v>
      </c>
      <c r="E11" s="18">
        <f t="shared" si="0"/>
        <v>40</v>
      </c>
      <c r="F11" s="12"/>
      <c r="G11" s="121">
        <v>60</v>
      </c>
      <c r="H11" s="121">
        <v>140</v>
      </c>
      <c r="I11" s="122">
        <f t="shared" si="1"/>
        <v>200</v>
      </c>
      <c r="J11" s="121">
        <f t="shared" si="2"/>
        <v>40</v>
      </c>
      <c r="K11" s="121">
        <f t="shared" si="3"/>
        <v>40</v>
      </c>
      <c r="L11" s="123"/>
      <c r="M11" s="121">
        <v>90</v>
      </c>
      <c r="N11" s="121">
        <v>210</v>
      </c>
      <c r="O11" s="11">
        <f t="shared" si="4"/>
        <v>300</v>
      </c>
      <c r="P11" s="11">
        <f t="shared" si="5"/>
        <v>500</v>
      </c>
    </row>
    <row r="12" spans="1:16" ht="14.25" customHeight="1">
      <c r="A12" s="41" t="s">
        <v>25</v>
      </c>
      <c r="B12" s="114" t="s">
        <v>16</v>
      </c>
      <c r="C12" s="26">
        <v>2</v>
      </c>
      <c r="D12" s="13">
        <v>20</v>
      </c>
      <c r="E12" s="18">
        <v>20</v>
      </c>
      <c r="F12" s="12"/>
      <c r="G12" s="121">
        <v>30</v>
      </c>
      <c r="H12" s="121">
        <v>70</v>
      </c>
      <c r="I12" s="122">
        <f t="shared" si="1"/>
        <v>100</v>
      </c>
      <c r="J12" s="121">
        <v>20</v>
      </c>
      <c r="K12" s="121">
        <v>20</v>
      </c>
      <c r="L12" s="123"/>
      <c r="M12" s="121">
        <v>45</v>
      </c>
      <c r="N12" s="121">
        <v>105</v>
      </c>
      <c r="O12" s="11">
        <f t="shared" si="4"/>
        <v>150</v>
      </c>
      <c r="P12" s="11">
        <f t="shared" si="5"/>
        <v>250</v>
      </c>
    </row>
    <row r="13" spans="1:16" ht="14.25" customHeight="1">
      <c r="A13" s="41" t="s">
        <v>41</v>
      </c>
      <c r="B13" s="114" t="s">
        <v>16</v>
      </c>
      <c r="C13" s="26">
        <v>4</v>
      </c>
      <c r="D13" s="13">
        <f t="shared" si="6"/>
        <v>40</v>
      </c>
      <c r="E13" s="18">
        <f t="shared" si="0"/>
        <v>40</v>
      </c>
      <c r="F13" s="12"/>
      <c r="G13" s="18">
        <v>130</v>
      </c>
      <c r="H13" s="18">
        <v>70</v>
      </c>
      <c r="I13" s="11">
        <f t="shared" si="1"/>
        <v>200</v>
      </c>
      <c r="J13" s="18">
        <f t="shared" si="2"/>
        <v>40</v>
      </c>
      <c r="K13" s="18">
        <f t="shared" si="3"/>
        <v>40</v>
      </c>
      <c r="L13" s="4"/>
      <c r="M13" s="18">
        <v>195</v>
      </c>
      <c r="N13" s="18">
        <v>105</v>
      </c>
      <c r="O13" s="11">
        <f t="shared" si="4"/>
        <v>300</v>
      </c>
      <c r="P13" s="11">
        <f t="shared" si="5"/>
        <v>500</v>
      </c>
    </row>
    <row r="14" spans="1:16" ht="14.25" customHeight="1">
      <c r="A14" s="41" t="s">
        <v>27</v>
      </c>
      <c r="B14" s="114" t="s">
        <v>22</v>
      </c>
      <c r="C14" s="26">
        <v>1</v>
      </c>
      <c r="D14" s="13">
        <f t="shared" si="6"/>
        <v>10</v>
      </c>
      <c r="E14" s="18">
        <f t="shared" si="0"/>
        <v>10</v>
      </c>
      <c r="F14" s="12"/>
      <c r="G14" s="18">
        <v>50</v>
      </c>
      <c r="H14" s="18"/>
      <c r="I14" s="11">
        <f t="shared" si="1"/>
        <v>50</v>
      </c>
      <c r="J14" s="18">
        <f t="shared" si="2"/>
        <v>10</v>
      </c>
      <c r="K14" s="18">
        <f t="shared" si="3"/>
        <v>10</v>
      </c>
      <c r="L14" s="4"/>
      <c r="M14" s="18">
        <v>75</v>
      </c>
      <c r="N14" s="18"/>
      <c r="O14" s="11">
        <f t="shared" si="4"/>
        <v>75</v>
      </c>
      <c r="P14" s="11">
        <f t="shared" si="5"/>
        <v>125</v>
      </c>
    </row>
    <row r="15" spans="1:16" ht="14.25" customHeight="1">
      <c r="A15" s="41" t="s">
        <v>28</v>
      </c>
      <c r="B15" s="114" t="s">
        <v>16</v>
      </c>
      <c r="C15" s="26">
        <v>3</v>
      </c>
      <c r="D15" s="13">
        <f t="shared" si="6"/>
        <v>30</v>
      </c>
      <c r="E15" s="18">
        <f t="shared" si="0"/>
        <v>30</v>
      </c>
      <c r="F15" s="12"/>
      <c r="G15" s="18">
        <f t="shared" si="7"/>
        <v>45</v>
      </c>
      <c r="H15" s="18">
        <f t="shared" si="8"/>
        <v>105</v>
      </c>
      <c r="I15" s="11">
        <f t="shared" si="1"/>
        <v>150</v>
      </c>
      <c r="J15" s="18">
        <f t="shared" si="2"/>
        <v>30</v>
      </c>
      <c r="K15" s="18">
        <f t="shared" si="3"/>
        <v>30</v>
      </c>
      <c r="L15" s="4"/>
      <c r="M15" s="18">
        <f t="shared" si="9"/>
        <v>67.5</v>
      </c>
      <c r="N15" s="18">
        <f t="shared" si="10"/>
        <v>157.5</v>
      </c>
      <c r="O15" s="11">
        <f t="shared" si="4"/>
        <v>225</v>
      </c>
      <c r="P15" s="11">
        <f t="shared" si="5"/>
        <v>375</v>
      </c>
    </row>
    <row r="16" spans="1:16" ht="14.25" customHeight="1">
      <c r="A16" s="41" t="s">
        <v>42</v>
      </c>
      <c r="B16" s="114" t="s">
        <v>22</v>
      </c>
      <c r="C16" s="26">
        <v>2</v>
      </c>
      <c r="D16" s="13">
        <f t="shared" si="6"/>
        <v>20</v>
      </c>
      <c r="E16" s="18">
        <f t="shared" si="0"/>
        <v>20</v>
      </c>
      <c r="F16" s="18"/>
      <c r="G16" s="18">
        <v>100</v>
      </c>
      <c r="H16" s="18" t="s">
        <v>23</v>
      </c>
      <c r="I16" s="11">
        <f t="shared" si="1"/>
        <v>100</v>
      </c>
      <c r="J16" s="18">
        <f t="shared" si="2"/>
        <v>20</v>
      </c>
      <c r="K16" s="18">
        <f t="shared" si="3"/>
        <v>20</v>
      </c>
      <c r="L16" s="18"/>
      <c r="M16" s="18">
        <v>150</v>
      </c>
      <c r="N16" s="18" t="s">
        <v>23</v>
      </c>
      <c r="O16" s="11">
        <f t="shared" si="4"/>
        <v>150</v>
      </c>
      <c r="P16" s="11">
        <f t="shared" si="5"/>
        <v>250</v>
      </c>
    </row>
    <row r="17" spans="1:16" ht="14.25" customHeight="1">
      <c r="A17" s="51"/>
      <c r="B17" s="51"/>
      <c r="C17" s="47"/>
      <c r="D17" s="47"/>
      <c r="E17" s="47"/>
      <c r="F17" s="47"/>
      <c r="G17" s="52"/>
      <c r="H17" s="52"/>
      <c r="I17" s="53"/>
      <c r="J17" s="47"/>
      <c r="K17" s="47"/>
      <c r="L17" s="47"/>
      <c r="M17" s="52"/>
      <c r="N17" s="52"/>
      <c r="O17" s="49"/>
      <c r="P17" s="48"/>
    </row>
    <row r="18" spans="1:16" ht="14.25" customHeight="1">
      <c r="A18" s="3" t="s">
        <v>36</v>
      </c>
      <c r="B18" s="3"/>
      <c r="C18" s="17">
        <f>SUM(C4:C16)</f>
        <v>32</v>
      </c>
      <c r="D18" s="17" t="s">
        <v>23</v>
      </c>
      <c r="E18" s="17" t="s">
        <v>23</v>
      </c>
      <c r="F18" s="17"/>
      <c r="G18" s="17" t="s">
        <v>23</v>
      </c>
      <c r="H18" s="17" t="s">
        <v>23</v>
      </c>
      <c r="I18" s="17">
        <f>SUM(I4:I16)</f>
        <v>1600</v>
      </c>
      <c r="J18" s="17" t="s">
        <v>23</v>
      </c>
      <c r="K18" s="17" t="s">
        <v>23</v>
      </c>
      <c r="L18" s="17"/>
      <c r="M18" s="17" t="s">
        <v>23</v>
      </c>
      <c r="N18" s="17" t="s">
        <v>23</v>
      </c>
      <c r="O18" s="17">
        <f>SUM(O4:O16)</f>
        <v>2400</v>
      </c>
      <c r="P18" s="17">
        <f>SUM(P4:P16)</f>
        <v>4000</v>
      </c>
    </row>
    <row r="19" spans="1:16" ht="14.25" customHeight="1">
      <c r="A19" s="5"/>
      <c r="B19" s="5"/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4.25" customHeight="1">
      <c r="E20" s="8"/>
      <c r="F20" s="8"/>
      <c r="G20" s="9"/>
      <c r="H20" s="8"/>
      <c r="I20" s="9"/>
      <c r="J20" s="19"/>
      <c r="K20" s="8"/>
      <c r="L20" s="8"/>
      <c r="N20" s="8"/>
      <c r="O20" s="8"/>
      <c r="P20" s="19"/>
    </row>
    <row r="21" spans="1:16" ht="14.25" customHeight="1"/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982"/>
  <sheetViews>
    <sheetView topLeftCell="A2" zoomScale="115" zoomScaleNormal="115" workbookViewId="0">
      <selection activeCell="F6" sqref="F6:N15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57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8"/>
      <c r="H2" s="118"/>
      <c r="I2" s="119"/>
      <c r="J2" s="18" t="s">
        <v>4</v>
      </c>
      <c r="K2" s="18" t="s">
        <v>5</v>
      </c>
      <c r="L2" s="36"/>
      <c r="M2" s="118"/>
      <c r="N2" s="118"/>
      <c r="O2" s="119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1</v>
      </c>
      <c r="D4" s="18">
        <f>+C4*10</f>
        <v>10</v>
      </c>
      <c r="E4" s="18">
        <f>+C4*10</f>
        <v>10</v>
      </c>
      <c r="F4" s="18"/>
      <c r="G4" s="18">
        <f>+I4*30/100</f>
        <v>15</v>
      </c>
      <c r="H4" s="18">
        <f>+I4*70/100</f>
        <v>35</v>
      </c>
      <c r="I4" s="11">
        <f>+P4*40/100</f>
        <v>50</v>
      </c>
      <c r="J4" s="18">
        <f>+C4*10</f>
        <v>10</v>
      </c>
      <c r="K4" s="18">
        <f>+C4*10</f>
        <v>10</v>
      </c>
      <c r="L4" s="18"/>
      <c r="M4" s="18">
        <f>+O4*30/100</f>
        <v>22.5</v>
      </c>
      <c r="N4" s="18">
        <f>+O4*70/100</f>
        <v>52.5</v>
      </c>
      <c r="O4" s="11">
        <f>+P4*60/100</f>
        <v>75</v>
      </c>
      <c r="P4" s="11">
        <f>+C4*125</f>
        <v>125</v>
      </c>
    </row>
    <row r="5" spans="1:16" ht="14.25" customHeight="1">
      <c r="A5" s="41" t="s">
        <v>58</v>
      </c>
      <c r="B5" s="114" t="s">
        <v>16</v>
      </c>
      <c r="C5" s="26">
        <v>1</v>
      </c>
      <c r="D5" s="13">
        <f>+C5*10</f>
        <v>10</v>
      </c>
      <c r="E5" s="18">
        <f t="shared" ref="E5:E17" si="0">+C5*10</f>
        <v>10</v>
      </c>
      <c r="F5" s="12"/>
      <c r="G5" s="18">
        <v>15</v>
      </c>
      <c r="H5" s="18">
        <v>35</v>
      </c>
      <c r="I5" s="11">
        <f t="shared" ref="I5:I17" si="1">+P5*40/100</f>
        <v>50</v>
      </c>
      <c r="J5" s="18">
        <f t="shared" ref="J5:J17" si="2">+C5*10</f>
        <v>10</v>
      </c>
      <c r="K5" s="18">
        <f t="shared" ref="K5:K17" si="3">+C5*10</f>
        <v>10</v>
      </c>
      <c r="L5" s="4"/>
      <c r="M5" s="18">
        <v>22.5</v>
      </c>
      <c r="N5" s="18">
        <v>52.5</v>
      </c>
      <c r="O5" s="11">
        <f t="shared" ref="O5:O17" si="4">+P5*60/100</f>
        <v>75</v>
      </c>
      <c r="P5" s="11">
        <f t="shared" ref="P5:P17" si="5">+C5*125</f>
        <v>125</v>
      </c>
    </row>
    <row r="6" spans="1:16" ht="14.25" customHeight="1">
      <c r="A6" s="41" t="s">
        <v>44</v>
      </c>
      <c r="B6" s="114" t="s">
        <v>16</v>
      </c>
      <c r="C6" s="26">
        <v>2</v>
      </c>
      <c r="D6" s="13">
        <v>20</v>
      </c>
      <c r="E6" s="18">
        <v>20</v>
      </c>
      <c r="F6" s="123"/>
      <c r="G6" s="121">
        <v>30</v>
      </c>
      <c r="H6" s="121">
        <v>70</v>
      </c>
      <c r="I6" s="122">
        <f t="shared" si="1"/>
        <v>100</v>
      </c>
      <c r="J6" s="121">
        <v>20</v>
      </c>
      <c r="K6" s="121">
        <v>20</v>
      </c>
      <c r="L6" s="123"/>
      <c r="M6" s="121">
        <v>45</v>
      </c>
      <c r="N6" s="121">
        <v>105</v>
      </c>
      <c r="O6" s="11">
        <f t="shared" si="4"/>
        <v>150</v>
      </c>
      <c r="P6" s="11">
        <f t="shared" si="5"/>
        <v>250</v>
      </c>
    </row>
    <row r="7" spans="1:16" ht="14.25" customHeight="1">
      <c r="A7" s="41" t="s">
        <v>18</v>
      </c>
      <c r="B7" s="114" t="s">
        <v>16</v>
      </c>
      <c r="C7" s="26">
        <v>2</v>
      </c>
      <c r="D7" s="13">
        <f t="shared" ref="D7:D17" si="6">+C7*10</f>
        <v>20</v>
      </c>
      <c r="E7" s="18">
        <f t="shared" si="0"/>
        <v>20</v>
      </c>
      <c r="F7" s="123"/>
      <c r="G7" s="121">
        <v>65</v>
      </c>
      <c r="H7" s="121">
        <v>35</v>
      </c>
      <c r="I7" s="122">
        <f t="shared" si="1"/>
        <v>100</v>
      </c>
      <c r="J7" s="121">
        <f t="shared" si="2"/>
        <v>20</v>
      </c>
      <c r="K7" s="121">
        <f t="shared" si="3"/>
        <v>20</v>
      </c>
      <c r="L7" s="123"/>
      <c r="M7" s="121">
        <v>98</v>
      </c>
      <c r="N7" s="121">
        <v>52</v>
      </c>
      <c r="O7" s="11">
        <f t="shared" si="4"/>
        <v>150</v>
      </c>
      <c r="P7" s="11">
        <f t="shared" si="5"/>
        <v>250</v>
      </c>
    </row>
    <row r="8" spans="1:16" ht="14.25" customHeight="1">
      <c r="A8" s="41" t="s">
        <v>19</v>
      </c>
      <c r="B8" s="114" t="s">
        <v>16</v>
      </c>
      <c r="C8" s="26">
        <v>3</v>
      </c>
      <c r="D8" s="13">
        <f t="shared" si="6"/>
        <v>30</v>
      </c>
      <c r="E8" s="18">
        <f t="shared" si="0"/>
        <v>30</v>
      </c>
      <c r="F8" s="123"/>
      <c r="G8" s="121">
        <v>96</v>
      </c>
      <c r="H8" s="121">
        <v>54</v>
      </c>
      <c r="I8" s="122">
        <f t="shared" si="1"/>
        <v>150</v>
      </c>
      <c r="J8" s="121">
        <f t="shared" si="2"/>
        <v>30</v>
      </c>
      <c r="K8" s="121">
        <f t="shared" si="3"/>
        <v>30</v>
      </c>
      <c r="L8" s="123"/>
      <c r="M8" s="121">
        <v>144</v>
      </c>
      <c r="N8" s="121">
        <v>81</v>
      </c>
      <c r="O8" s="11">
        <f t="shared" si="4"/>
        <v>225</v>
      </c>
      <c r="P8" s="11">
        <f t="shared" si="5"/>
        <v>375</v>
      </c>
    </row>
    <row r="9" spans="1:16" ht="14.25" customHeight="1">
      <c r="A9" s="41" t="s">
        <v>59</v>
      </c>
      <c r="B9" s="114" t="s">
        <v>16</v>
      </c>
      <c r="C9" s="26">
        <v>1</v>
      </c>
      <c r="D9" s="13">
        <f t="shared" si="6"/>
        <v>10</v>
      </c>
      <c r="E9" s="18">
        <f t="shared" si="0"/>
        <v>10</v>
      </c>
      <c r="F9" s="123"/>
      <c r="G9" s="121">
        <v>15</v>
      </c>
      <c r="H9" s="121">
        <v>35</v>
      </c>
      <c r="I9" s="122">
        <f t="shared" si="1"/>
        <v>50</v>
      </c>
      <c r="J9" s="121">
        <f t="shared" si="2"/>
        <v>10</v>
      </c>
      <c r="K9" s="121">
        <f t="shared" si="3"/>
        <v>10</v>
      </c>
      <c r="L9" s="123"/>
      <c r="M9" s="121">
        <v>22.5</v>
      </c>
      <c r="N9" s="121">
        <v>52.5</v>
      </c>
      <c r="O9" s="11">
        <f t="shared" si="4"/>
        <v>75</v>
      </c>
      <c r="P9" s="11">
        <f t="shared" si="5"/>
        <v>125</v>
      </c>
    </row>
    <row r="10" spans="1:16" ht="14.25" customHeight="1">
      <c r="A10" s="41" t="s">
        <v>20</v>
      </c>
      <c r="B10" s="114" t="s">
        <v>16</v>
      </c>
      <c r="C10" s="26">
        <v>2</v>
      </c>
      <c r="D10" s="13">
        <f t="shared" si="6"/>
        <v>20</v>
      </c>
      <c r="E10" s="18">
        <f t="shared" si="0"/>
        <v>20</v>
      </c>
      <c r="F10" s="121"/>
      <c r="G10" s="121">
        <f t="shared" ref="G10:G16" si="7">+I10*30/100</f>
        <v>30</v>
      </c>
      <c r="H10" s="121">
        <f t="shared" ref="H10:H16" si="8">+I10*70/100</f>
        <v>70</v>
      </c>
      <c r="I10" s="122">
        <f t="shared" si="1"/>
        <v>100</v>
      </c>
      <c r="J10" s="121">
        <f t="shared" si="2"/>
        <v>20</v>
      </c>
      <c r="K10" s="121">
        <f t="shared" si="3"/>
        <v>20</v>
      </c>
      <c r="L10" s="121"/>
      <c r="M10" s="121">
        <f t="shared" ref="M10:M16" si="9">+O10*30/100</f>
        <v>45</v>
      </c>
      <c r="N10" s="121">
        <f t="shared" ref="N10:N16" si="10">+O10*70/100</f>
        <v>105</v>
      </c>
      <c r="O10" s="11">
        <f t="shared" si="4"/>
        <v>150</v>
      </c>
      <c r="P10" s="11">
        <f t="shared" si="5"/>
        <v>250</v>
      </c>
    </row>
    <row r="11" spans="1:16" ht="14.25" customHeight="1">
      <c r="A11" s="41" t="s">
        <v>21</v>
      </c>
      <c r="B11" s="114" t="s">
        <v>22</v>
      </c>
      <c r="C11" s="26">
        <v>2</v>
      </c>
      <c r="D11" s="13">
        <f t="shared" si="6"/>
        <v>20</v>
      </c>
      <c r="E11" s="18">
        <f t="shared" si="0"/>
        <v>20</v>
      </c>
      <c r="F11" s="123"/>
      <c r="G11" s="121">
        <v>100</v>
      </c>
      <c r="H11" s="121" t="s">
        <v>23</v>
      </c>
      <c r="I11" s="122">
        <f t="shared" si="1"/>
        <v>100</v>
      </c>
      <c r="J11" s="121">
        <f t="shared" si="2"/>
        <v>20</v>
      </c>
      <c r="K11" s="121">
        <f t="shared" si="3"/>
        <v>20</v>
      </c>
      <c r="L11" s="123"/>
      <c r="M11" s="121">
        <v>150</v>
      </c>
      <c r="N11" s="121" t="s">
        <v>23</v>
      </c>
      <c r="O11" s="11">
        <f t="shared" si="4"/>
        <v>150</v>
      </c>
      <c r="P11" s="11">
        <f t="shared" si="5"/>
        <v>250</v>
      </c>
    </row>
    <row r="12" spans="1:16" ht="14.25" customHeight="1">
      <c r="A12" s="41" t="s">
        <v>24</v>
      </c>
      <c r="B12" s="114" t="s">
        <v>22</v>
      </c>
      <c r="C12" s="26">
        <v>2</v>
      </c>
      <c r="D12" s="13">
        <f t="shared" si="6"/>
        <v>20</v>
      </c>
      <c r="E12" s="18">
        <f t="shared" si="0"/>
        <v>20</v>
      </c>
      <c r="F12" s="123"/>
      <c r="G12" s="121">
        <v>100</v>
      </c>
      <c r="H12" s="121" t="s">
        <v>23</v>
      </c>
      <c r="I12" s="122">
        <f t="shared" si="1"/>
        <v>100</v>
      </c>
      <c r="J12" s="121">
        <f t="shared" si="2"/>
        <v>20</v>
      </c>
      <c r="K12" s="121">
        <f t="shared" si="3"/>
        <v>20</v>
      </c>
      <c r="L12" s="123"/>
      <c r="M12" s="121">
        <v>150</v>
      </c>
      <c r="N12" s="121" t="s">
        <v>23</v>
      </c>
      <c r="O12" s="11">
        <f t="shared" si="4"/>
        <v>150</v>
      </c>
      <c r="P12" s="11">
        <f t="shared" si="5"/>
        <v>250</v>
      </c>
    </row>
    <row r="13" spans="1:16" ht="14.25" customHeight="1">
      <c r="A13" s="41" t="s">
        <v>49</v>
      </c>
      <c r="B13" s="114" t="s">
        <v>16</v>
      </c>
      <c r="C13" s="26">
        <v>4</v>
      </c>
      <c r="D13" s="13">
        <f t="shared" si="6"/>
        <v>40</v>
      </c>
      <c r="E13" s="18">
        <f t="shared" si="0"/>
        <v>40</v>
      </c>
      <c r="F13" s="123"/>
      <c r="G13" s="121">
        <v>60</v>
      </c>
      <c r="H13" s="121">
        <v>140</v>
      </c>
      <c r="I13" s="122">
        <f t="shared" si="1"/>
        <v>200</v>
      </c>
      <c r="J13" s="121">
        <f t="shared" si="2"/>
        <v>40</v>
      </c>
      <c r="K13" s="121">
        <f t="shared" si="3"/>
        <v>40</v>
      </c>
      <c r="L13" s="123"/>
      <c r="M13" s="121">
        <f t="shared" si="9"/>
        <v>90</v>
      </c>
      <c r="N13" s="121">
        <f t="shared" si="10"/>
        <v>210</v>
      </c>
      <c r="O13" s="11">
        <f t="shared" si="4"/>
        <v>300</v>
      </c>
      <c r="P13" s="11">
        <f t="shared" si="5"/>
        <v>500</v>
      </c>
    </row>
    <row r="14" spans="1:16" ht="14.25" customHeight="1">
      <c r="A14" s="41" t="s">
        <v>41</v>
      </c>
      <c r="B14" s="114" t="s">
        <v>16</v>
      </c>
      <c r="C14" s="26">
        <v>4</v>
      </c>
      <c r="D14" s="13">
        <f t="shared" si="6"/>
        <v>40</v>
      </c>
      <c r="E14" s="18">
        <f t="shared" si="0"/>
        <v>40</v>
      </c>
      <c r="F14" s="123"/>
      <c r="G14" s="121">
        <v>130</v>
      </c>
      <c r="H14" s="121">
        <v>70</v>
      </c>
      <c r="I14" s="122">
        <f t="shared" si="1"/>
        <v>200</v>
      </c>
      <c r="J14" s="121">
        <f t="shared" si="2"/>
        <v>40</v>
      </c>
      <c r="K14" s="121">
        <f t="shared" si="3"/>
        <v>40</v>
      </c>
      <c r="L14" s="123"/>
      <c r="M14" s="121">
        <v>195</v>
      </c>
      <c r="N14" s="121">
        <v>105</v>
      </c>
      <c r="O14" s="11">
        <f t="shared" si="4"/>
        <v>300</v>
      </c>
      <c r="P14" s="11">
        <f t="shared" si="5"/>
        <v>500</v>
      </c>
    </row>
    <row r="15" spans="1:16" ht="14.25" customHeight="1">
      <c r="A15" s="41" t="s">
        <v>27</v>
      </c>
      <c r="B15" s="114" t="s">
        <v>22</v>
      </c>
      <c r="C15" s="26">
        <v>1</v>
      </c>
      <c r="D15" s="13">
        <f t="shared" si="6"/>
        <v>10</v>
      </c>
      <c r="E15" s="18">
        <f t="shared" si="0"/>
        <v>10</v>
      </c>
      <c r="F15" s="123"/>
      <c r="G15" s="121">
        <v>50</v>
      </c>
      <c r="H15" s="121"/>
      <c r="I15" s="122">
        <f t="shared" si="1"/>
        <v>50</v>
      </c>
      <c r="J15" s="121">
        <f t="shared" si="2"/>
        <v>10</v>
      </c>
      <c r="K15" s="121">
        <f t="shared" si="3"/>
        <v>10</v>
      </c>
      <c r="L15" s="123"/>
      <c r="M15" s="121">
        <v>75</v>
      </c>
      <c r="N15" s="121"/>
      <c r="O15" s="11">
        <f t="shared" si="4"/>
        <v>75</v>
      </c>
      <c r="P15" s="11">
        <f t="shared" si="5"/>
        <v>125</v>
      </c>
    </row>
    <row r="16" spans="1:16" ht="14.25" customHeight="1">
      <c r="A16" s="41" t="s">
        <v>28</v>
      </c>
      <c r="B16" s="114" t="s">
        <v>16</v>
      </c>
      <c r="C16" s="26">
        <v>6</v>
      </c>
      <c r="D16" s="13">
        <f t="shared" si="6"/>
        <v>60</v>
      </c>
      <c r="E16" s="18">
        <f t="shared" si="0"/>
        <v>60</v>
      </c>
      <c r="F16" s="12"/>
      <c r="G16" s="18">
        <f t="shared" si="7"/>
        <v>90</v>
      </c>
      <c r="H16" s="18">
        <f t="shared" si="8"/>
        <v>210</v>
      </c>
      <c r="I16" s="11">
        <f t="shared" si="1"/>
        <v>300</v>
      </c>
      <c r="J16" s="18">
        <f t="shared" si="2"/>
        <v>60</v>
      </c>
      <c r="K16" s="18">
        <f t="shared" si="3"/>
        <v>60</v>
      </c>
      <c r="L16" s="4"/>
      <c r="M16" s="18">
        <f t="shared" si="9"/>
        <v>135</v>
      </c>
      <c r="N16" s="18">
        <f t="shared" si="10"/>
        <v>315</v>
      </c>
      <c r="O16" s="11">
        <f t="shared" si="4"/>
        <v>450</v>
      </c>
      <c r="P16" s="11">
        <f t="shared" si="5"/>
        <v>750</v>
      </c>
    </row>
    <row r="17" spans="1:16" ht="14.25" customHeight="1">
      <c r="A17" s="41" t="s">
        <v>42</v>
      </c>
      <c r="B17" s="114" t="s">
        <v>22</v>
      </c>
      <c r="C17" s="26">
        <v>2</v>
      </c>
      <c r="D17" s="13">
        <f t="shared" si="6"/>
        <v>20</v>
      </c>
      <c r="E17" s="18">
        <f t="shared" si="0"/>
        <v>20</v>
      </c>
      <c r="F17" s="18"/>
      <c r="G17" s="18">
        <v>100</v>
      </c>
      <c r="H17" s="18" t="s">
        <v>23</v>
      </c>
      <c r="I17" s="11">
        <f t="shared" si="1"/>
        <v>100</v>
      </c>
      <c r="J17" s="18">
        <f t="shared" si="2"/>
        <v>20</v>
      </c>
      <c r="K17" s="18">
        <f t="shared" si="3"/>
        <v>20</v>
      </c>
      <c r="L17" s="18"/>
      <c r="M17" s="18">
        <v>150</v>
      </c>
      <c r="N17" s="18" t="s">
        <v>23</v>
      </c>
      <c r="O17" s="11">
        <f t="shared" si="4"/>
        <v>150</v>
      </c>
      <c r="P17" s="11">
        <f t="shared" si="5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3"/>
      <c r="C19" s="17">
        <f>SUM(C4:C17)</f>
        <v>33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SUM(I4:I17)</f>
        <v>1650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SUM(O4:O17)</f>
        <v>2475</v>
      </c>
      <c r="P19" s="17">
        <f>SUM(P4:P17)</f>
        <v>4125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f>+O19+I19</f>
        <v>4125</v>
      </c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5"/>
  <sheetViews>
    <sheetView workbookViewId="0"/>
  </sheetViews>
  <sheetFormatPr defaultRowHeight="15"/>
  <cols>
    <col min="1" max="1" width="41.7109375" customWidth="1"/>
    <col min="5" max="5" width="3.7109375" customWidth="1"/>
    <col min="11" max="11" width="2.7109375" customWidth="1"/>
  </cols>
  <sheetData>
    <row r="1" spans="1:15" ht="72">
      <c r="A1" s="95" t="s">
        <v>60</v>
      </c>
      <c r="B1" s="18" t="s">
        <v>46</v>
      </c>
      <c r="C1" s="18" t="s">
        <v>1</v>
      </c>
      <c r="D1" s="18" t="s">
        <v>2</v>
      </c>
      <c r="E1" s="36"/>
      <c r="F1" s="118"/>
      <c r="G1" s="118"/>
      <c r="H1" s="119"/>
      <c r="I1" s="18" t="s">
        <v>4</v>
      </c>
      <c r="J1" s="18" t="s">
        <v>5</v>
      </c>
      <c r="K1" s="36"/>
      <c r="L1" s="118"/>
      <c r="M1" s="118"/>
      <c r="N1" s="119"/>
      <c r="O1" s="11" t="s">
        <v>47</v>
      </c>
    </row>
    <row r="2" spans="1:15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11" t="s">
        <v>14</v>
      </c>
    </row>
    <row r="3" spans="1:15">
      <c r="A3" s="41" t="s">
        <v>15</v>
      </c>
      <c r="B3" s="58">
        <v>2</v>
      </c>
      <c r="C3" s="18">
        <f>+B3*10</f>
        <v>20</v>
      </c>
      <c r="D3" s="18">
        <f>+B3*10</f>
        <v>20</v>
      </c>
      <c r="E3" s="18"/>
      <c r="F3" s="18">
        <f>+H3*30/100</f>
        <v>30</v>
      </c>
      <c r="G3" s="18">
        <f>+H3*70/100</f>
        <v>70</v>
      </c>
      <c r="H3" s="11">
        <f>+O3*40/100</f>
        <v>100</v>
      </c>
      <c r="I3" s="18">
        <f>+B3*10</f>
        <v>20</v>
      </c>
      <c r="J3" s="18">
        <f>+B3*10</f>
        <v>20</v>
      </c>
      <c r="K3" s="18"/>
      <c r="L3" s="18">
        <f>+N3*30/100</f>
        <v>45</v>
      </c>
      <c r="M3" s="18">
        <f>+N3*70/100</f>
        <v>105</v>
      </c>
      <c r="N3" s="11">
        <f>+O3*60/100</f>
        <v>150</v>
      </c>
      <c r="O3" s="11">
        <f>+B3*125</f>
        <v>250</v>
      </c>
    </row>
    <row r="4" spans="1:15">
      <c r="A4" s="41" t="s">
        <v>61</v>
      </c>
      <c r="B4" s="59">
        <v>3</v>
      </c>
      <c r="C4" s="13">
        <f>+B4*10</f>
        <v>30</v>
      </c>
      <c r="D4" s="18">
        <f t="shared" ref="D4:D14" si="0">+B4*10</f>
        <v>30</v>
      </c>
      <c r="E4" s="12"/>
      <c r="F4" s="18">
        <f t="shared" ref="F4:F14" si="1">+H4*30/100</f>
        <v>45</v>
      </c>
      <c r="G4" s="18">
        <f t="shared" ref="G4:G14" si="2">+H4*70/100</f>
        <v>105</v>
      </c>
      <c r="H4" s="11">
        <f t="shared" ref="H4:H14" si="3">+O4*40/100</f>
        <v>150</v>
      </c>
      <c r="I4" s="18">
        <f t="shared" ref="I4:I14" si="4">+B4*10</f>
        <v>30</v>
      </c>
      <c r="J4" s="18">
        <f t="shared" ref="J4:J14" si="5">+B4*10</f>
        <v>30</v>
      </c>
      <c r="K4" s="4"/>
      <c r="L4" s="18">
        <f t="shared" ref="L4:L14" si="6">+N4*30/100</f>
        <v>67.5</v>
      </c>
      <c r="M4" s="18">
        <f t="shared" ref="M4:M14" si="7">+N4*70/100</f>
        <v>157.5</v>
      </c>
      <c r="N4" s="11">
        <f t="shared" ref="N4:N14" si="8">+O4*60/100</f>
        <v>225</v>
      </c>
      <c r="O4" s="11">
        <f t="shared" ref="O4:O14" si="9">+B4*125</f>
        <v>375</v>
      </c>
    </row>
    <row r="5" spans="1:15">
      <c r="A5" s="41" t="s">
        <v>62</v>
      </c>
      <c r="B5" s="60">
        <v>3</v>
      </c>
      <c r="C5" s="13">
        <f t="shared" ref="C5:C14" si="10">+B5*10</f>
        <v>30</v>
      </c>
      <c r="D5" s="18">
        <f t="shared" si="0"/>
        <v>30</v>
      </c>
      <c r="E5" s="12"/>
      <c r="F5" s="18">
        <f t="shared" si="1"/>
        <v>45</v>
      </c>
      <c r="G5" s="18">
        <f t="shared" si="2"/>
        <v>105</v>
      </c>
      <c r="H5" s="11">
        <f t="shared" si="3"/>
        <v>150</v>
      </c>
      <c r="I5" s="18">
        <f t="shared" si="4"/>
        <v>30</v>
      </c>
      <c r="J5" s="18">
        <f t="shared" si="5"/>
        <v>30</v>
      </c>
      <c r="K5" s="4"/>
      <c r="L5" s="18">
        <f t="shared" si="6"/>
        <v>67.5</v>
      </c>
      <c r="M5" s="18">
        <f t="shared" si="7"/>
        <v>157.5</v>
      </c>
      <c r="N5" s="11">
        <f t="shared" si="8"/>
        <v>225</v>
      </c>
      <c r="O5" s="11">
        <f t="shared" si="9"/>
        <v>375</v>
      </c>
    </row>
    <row r="6" spans="1:15">
      <c r="A6" s="41" t="s">
        <v>63</v>
      </c>
      <c r="B6" s="61">
        <v>4</v>
      </c>
      <c r="C6" s="13">
        <f t="shared" si="10"/>
        <v>40</v>
      </c>
      <c r="D6" s="18">
        <f t="shared" si="0"/>
        <v>40</v>
      </c>
      <c r="E6" s="12"/>
      <c r="F6" s="18">
        <f t="shared" si="1"/>
        <v>60</v>
      </c>
      <c r="G6" s="18">
        <f t="shared" si="2"/>
        <v>140</v>
      </c>
      <c r="H6" s="11">
        <f t="shared" si="3"/>
        <v>200</v>
      </c>
      <c r="I6" s="18">
        <f t="shared" si="4"/>
        <v>40</v>
      </c>
      <c r="J6" s="18">
        <f t="shared" si="5"/>
        <v>40</v>
      </c>
      <c r="K6" s="4"/>
      <c r="L6" s="18">
        <f t="shared" si="6"/>
        <v>90</v>
      </c>
      <c r="M6" s="18">
        <f t="shared" si="7"/>
        <v>210</v>
      </c>
      <c r="N6" s="11">
        <f t="shared" si="8"/>
        <v>300</v>
      </c>
      <c r="O6" s="11">
        <f t="shared" si="9"/>
        <v>500</v>
      </c>
    </row>
    <row r="7" spans="1:15">
      <c r="A7" s="57" t="s">
        <v>19</v>
      </c>
      <c r="B7" s="58">
        <v>4</v>
      </c>
      <c r="C7" s="13">
        <f t="shared" si="10"/>
        <v>40</v>
      </c>
      <c r="D7" s="18">
        <f t="shared" si="0"/>
        <v>40</v>
      </c>
      <c r="E7" s="18"/>
      <c r="F7" s="18">
        <f t="shared" si="1"/>
        <v>60</v>
      </c>
      <c r="G7" s="18">
        <f t="shared" si="2"/>
        <v>140</v>
      </c>
      <c r="H7" s="11">
        <f t="shared" si="3"/>
        <v>200</v>
      </c>
      <c r="I7" s="18">
        <f t="shared" si="4"/>
        <v>40</v>
      </c>
      <c r="J7" s="18">
        <f t="shared" si="5"/>
        <v>40</v>
      </c>
      <c r="K7" s="18"/>
      <c r="L7" s="18">
        <f t="shared" si="6"/>
        <v>90</v>
      </c>
      <c r="M7" s="18">
        <f t="shared" si="7"/>
        <v>210</v>
      </c>
      <c r="N7" s="11">
        <f t="shared" si="8"/>
        <v>300</v>
      </c>
      <c r="O7" s="11">
        <f t="shared" si="9"/>
        <v>500</v>
      </c>
    </row>
    <row r="8" spans="1:15">
      <c r="A8" s="41" t="s">
        <v>20</v>
      </c>
      <c r="B8" s="62">
        <v>1</v>
      </c>
      <c r="C8" s="13">
        <f t="shared" si="10"/>
        <v>10</v>
      </c>
      <c r="D8" s="18">
        <f t="shared" si="0"/>
        <v>10</v>
      </c>
      <c r="E8" s="12"/>
      <c r="F8" s="18">
        <f t="shared" si="1"/>
        <v>15</v>
      </c>
      <c r="G8" s="18">
        <f t="shared" si="2"/>
        <v>35</v>
      </c>
      <c r="H8" s="11">
        <f t="shared" si="3"/>
        <v>50</v>
      </c>
      <c r="I8" s="18">
        <f t="shared" si="4"/>
        <v>10</v>
      </c>
      <c r="J8" s="18">
        <f t="shared" si="5"/>
        <v>10</v>
      </c>
      <c r="K8" s="4"/>
      <c r="L8" s="18">
        <f t="shared" si="6"/>
        <v>22.5</v>
      </c>
      <c r="M8" s="18">
        <f t="shared" si="7"/>
        <v>52.5</v>
      </c>
      <c r="N8" s="11">
        <f t="shared" si="8"/>
        <v>75</v>
      </c>
      <c r="O8" s="11">
        <f t="shared" si="9"/>
        <v>125</v>
      </c>
    </row>
    <row r="9" spans="1:15">
      <c r="A9" s="41" t="s">
        <v>64</v>
      </c>
      <c r="B9" s="58">
        <v>2</v>
      </c>
      <c r="C9" s="13">
        <f t="shared" si="10"/>
        <v>20</v>
      </c>
      <c r="D9" s="18">
        <f t="shared" si="0"/>
        <v>20</v>
      </c>
      <c r="E9" s="12"/>
      <c r="F9" s="18">
        <f t="shared" si="1"/>
        <v>30</v>
      </c>
      <c r="G9" s="18">
        <f t="shared" si="2"/>
        <v>70</v>
      </c>
      <c r="H9" s="11">
        <f t="shared" si="3"/>
        <v>100</v>
      </c>
      <c r="I9" s="18">
        <f t="shared" si="4"/>
        <v>20</v>
      </c>
      <c r="J9" s="18">
        <f t="shared" si="5"/>
        <v>20</v>
      </c>
      <c r="K9" s="4"/>
      <c r="L9" s="18">
        <f t="shared" si="6"/>
        <v>45</v>
      </c>
      <c r="M9" s="18">
        <f t="shared" si="7"/>
        <v>105</v>
      </c>
      <c r="N9" s="11">
        <f t="shared" si="8"/>
        <v>150</v>
      </c>
      <c r="O9" s="11">
        <f t="shared" si="9"/>
        <v>250</v>
      </c>
    </row>
    <row r="10" spans="1:15">
      <c r="A10" s="41" t="s">
        <v>24</v>
      </c>
      <c r="B10" s="58">
        <v>2</v>
      </c>
      <c r="C10" s="13">
        <f t="shared" si="10"/>
        <v>20</v>
      </c>
      <c r="D10" s="18">
        <f t="shared" si="0"/>
        <v>20</v>
      </c>
      <c r="E10" s="12"/>
      <c r="F10" s="18">
        <f t="shared" si="1"/>
        <v>30</v>
      </c>
      <c r="G10" s="18">
        <f t="shared" si="2"/>
        <v>70</v>
      </c>
      <c r="H10" s="11">
        <f t="shared" si="3"/>
        <v>100</v>
      </c>
      <c r="I10" s="18">
        <f t="shared" si="4"/>
        <v>20</v>
      </c>
      <c r="J10" s="18">
        <f t="shared" si="5"/>
        <v>20</v>
      </c>
      <c r="K10" s="4"/>
      <c r="L10" s="18">
        <f t="shared" si="6"/>
        <v>45</v>
      </c>
      <c r="M10" s="18">
        <f t="shared" si="7"/>
        <v>105</v>
      </c>
      <c r="N10" s="11">
        <f t="shared" si="8"/>
        <v>150</v>
      </c>
      <c r="O10" s="11">
        <f t="shared" si="9"/>
        <v>250</v>
      </c>
    </row>
    <row r="11" spans="1:15">
      <c r="A11" s="41" t="s">
        <v>25</v>
      </c>
      <c r="B11" s="26">
        <v>2</v>
      </c>
      <c r="C11" s="13">
        <f t="shared" si="10"/>
        <v>20</v>
      </c>
      <c r="D11" s="18">
        <f t="shared" si="0"/>
        <v>20</v>
      </c>
      <c r="E11" s="18"/>
      <c r="F11" s="18">
        <f t="shared" si="1"/>
        <v>30</v>
      </c>
      <c r="G11" s="18">
        <f t="shared" si="2"/>
        <v>70</v>
      </c>
      <c r="H11" s="11">
        <f t="shared" si="3"/>
        <v>100</v>
      </c>
      <c r="I11" s="18">
        <f t="shared" si="4"/>
        <v>20</v>
      </c>
      <c r="J11" s="18">
        <f t="shared" si="5"/>
        <v>20</v>
      </c>
      <c r="K11" s="18"/>
      <c r="L11" s="18">
        <f t="shared" si="6"/>
        <v>45</v>
      </c>
      <c r="M11" s="18">
        <f t="shared" si="7"/>
        <v>105</v>
      </c>
      <c r="N11" s="11">
        <f t="shared" si="8"/>
        <v>150</v>
      </c>
      <c r="O11" s="11">
        <f t="shared" si="9"/>
        <v>250</v>
      </c>
    </row>
    <row r="12" spans="1:15">
      <c r="A12" s="41" t="s">
        <v>26</v>
      </c>
      <c r="B12" s="58">
        <v>5</v>
      </c>
      <c r="C12" s="13">
        <f t="shared" si="10"/>
        <v>50</v>
      </c>
      <c r="D12" s="18">
        <f t="shared" si="0"/>
        <v>50</v>
      </c>
      <c r="E12" s="12"/>
      <c r="F12" s="18">
        <f t="shared" si="1"/>
        <v>75</v>
      </c>
      <c r="G12" s="18">
        <f t="shared" si="2"/>
        <v>175</v>
      </c>
      <c r="H12" s="11">
        <f t="shared" si="3"/>
        <v>250</v>
      </c>
      <c r="I12" s="18">
        <f t="shared" si="4"/>
        <v>50</v>
      </c>
      <c r="J12" s="18">
        <f t="shared" si="5"/>
        <v>50</v>
      </c>
      <c r="K12" s="4"/>
      <c r="L12" s="18">
        <f t="shared" si="6"/>
        <v>112.5</v>
      </c>
      <c r="M12" s="18">
        <f t="shared" si="7"/>
        <v>262.5</v>
      </c>
      <c r="N12" s="11">
        <f t="shared" si="8"/>
        <v>375</v>
      </c>
      <c r="O12" s="11">
        <f t="shared" si="9"/>
        <v>625</v>
      </c>
    </row>
    <row r="13" spans="1:15">
      <c r="A13" s="41" t="s">
        <v>65</v>
      </c>
      <c r="B13" s="58">
        <v>2</v>
      </c>
      <c r="C13" s="13">
        <f t="shared" si="10"/>
        <v>20</v>
      </c>
      <c r="D13" s="18">
        <f t="shared" si="0"/>
        <v>20</v>
      </c>
      <c r="E13" s="12"/>
      <c r="F13" s="18">
        <f t="shared" si="1"/>
        <v>30</v>
      </c>
      <c r="G13" s="18">
        <f t="shared" si="2"/>
        <v>70</v>
      </c>
      <c r="H13" s="11">
        <f t="shared" si="3"/>
        <v>100</v>
      </c>
      <c r="I13" s="18">
        <f t="shared" si="4"/>
        <v>20</v>
      </c>
      <c r="J13" s="18">
        <f t="shared" si="5"/>
        <v>20</v>
      </c>
      <c r="K13" s="4"/>
      <c r="L13" s="18">
        <f t="shared" si="6"/>
        <v>45</v>
      </c>
      <c r="M13" s="18">
        <f t="shared" si="7"/>
        <v>105</v>
      </c>
      <c r="N13" s="11">
        <f t="shared" si="8"/>
        <v>150</v>
      </c>
      <c r="O13" s="11">
        <f t="shared" si="9"/>
        <v>250</v>
      </c>
    </row>
    <row r="14" spans="1:15">
      <c r="A14" s="41" t="s">
        <v>28</v>
      </c>
      <c r="B14" s="58">
        <v>2</v>
      </c>
      <c r="C14" s="13">
        <f t="shared" si="10"/>
        <v>20</v>
      </c>
      <c r="D14" s="18">
        <f t="shared" si="0"/>
        <v>20</v>
      </c>
      <c r="E14" s="12"/>
      <c r="F14" s="18">
        <f t="shared" si="1"/>
        <v>30</v>
      </c>
      <c r="G14" s="18">
        <f t="shared" si="2"/>
        <v>70</v>
      </c>
      <c r="H14" s="11">
        <f t="shared" si="3"/>
        <v>100</v>
      </c>
      <c r="I14" s="18">
        <f t="shared" si="4"/>
        <v>20</v>
      </c>
      <c r="J14" s="18">
        <f t="shared" si="5"/>
        <v>20</v>
      </c>
      <c r="K14" s="4"/>
      <c r="L14" s="18">
        <f t="shared" si="6"/>
        <v>45</v>
      </c>
      <c r="M14" s="18">
        <f t="shared" si="7"/>
        <v>105</v>
      </c>
      <c r="N14" s="11">
        <f t="shared" si="8"/>
        <v>150</v>
      </c>
      <c r="O14" s="11">
        <f t="shared" si="9"/>
        <v>250</v>
      </c>
    </row>
    <row r="15" spans="1:15">
      <c r="A15" s="38"/>
      <c r="B15" s="40"/>
      <c r="C15" s="13"/>
      <c r="D15" s="18"/>
      <c r="E15" s="18"/>
      <c r="F15" s="18"/>
      <c r="G15" s="18"/>
      <c r="H15" s="11"/>
      <c r="I15" s="18"/>
      <c r="J15" s="18"/>
      <c r="K15" s="18"/>
      <c r="L15" s="18"/>
      <c r="M15" s="18"/>
      <c r="N15" s="11"/>
      <c r="O15" s="11"/>
    </row>
    <row r="16" spans="1:15">
      <c r="A16" s="38"/>
      <c r="B16" s="40"/>
      <c r="C16" s="13"/>
      <c r="D16" s="18"/>
      <c r="E16" s="18"/>
      <c r="F16" s="18"/>
      <c r="G16" s="18"/>
      <c r="H16" s="11"/>
      <c r="I16" s="18"/>
      <c r="J16" s="18"/>
      <c r="K16" s="18"/>
      <c r="L16" s="18"/>
      <c r="M16" s="18"/>
      <c r="N16" s="11"/>
      <c r="O16" s="11"/>
    </row>
    <row r="17" spans="1:15">
      <c r="A17" s="38"/>
      <c r="B17" s="40"/>
      <c r="C17" s="13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11"/>
    </row>
    <row r="18" spans="1:15">
      <c r="A18" s="54"/>
      <c r="B18" s="55"/>
      <c r="C18" s="46"/>
      <c r="D18" s="16"/>
      <c r="E18" s="16"/>
      <c r="F18" s="16"/>
      <c r="G18" s="16"/>
      <c r="H18" s="33"/>
      <c r="I18" s="16"/>
      <c r="J18" s="16"/>
      <c r="K18" s="16"/>
      <c r="L18" s="16"/>
      <c r="M18" s="16"/>
      <c r="N18" s="33"/>
      <c r="O18" s="33"/>
    </row>
    <row r="19" spans="1:15">
      <c r="A19" s="47"/>
      <c r="B19" s="47"/>
      <c r="C19" s="47"/>
      <c r="D19" s="47"/>
      <c r="E19" s="47"/>
      <c r="F19" s="26"/>
      <c r="G19" s="47"/>
      <c r="H19" s="48"/>
      <c r="I19" s="47"/>
      <c r="J19" s="47"/>
      <c r="K19" s="47"/>
      <c r="L19" s="26"/>
      <c r="M19" s="47"/>
      <c r="N19" s="49"/>
      <c r="O19" s="50"/>
    </row>
    <row r="20" spans="1:15">
      <c r="A20" s="47"/>
      <c r="B20" s="47"/>
      <c r="C20" s="47"/>
      <c r="D20" s="47"/>
      <c r="E20" s="47"/>
      <c r="F20" s="26"/>
      <c r="G20" s="47"/>
      <c r="H20" s="48"/>
      <c r="I20" s="47"/>
      <c r="J20" s="47"/>
      <c r="K20" s="47"/>
      <c r="L20" s="26"/>
      <c r="M20" s="47"/>
      <c r="N20" s="49"/>
      <c r="O20" s="50"/>
    </row>
    <row r="21" spans="1:15">
      <c r="A21" s="51"/>
      <c r="B21" s="47"/>
      <c r="C21" s="47"/>
      <c r="D21" s="47"/>
      <c r="E21" s="47"/>
      <c r="F21" s="52"/>
      <c r="G21" s="52"/>
      <c r="H21" s="53"/>
      <c r="I21" s="47"/>
      <c r="J21" s="47"/>
      <c r="K21" s="47"/>
      <c r="L21" s="52"/>
      <c r="M21" s="52"/>
      <c r="N21" s="49"/>
      <c r="O21" s="48"/>
    </row>
    <row r="22" spans="1:15">
      <c r="A22" s="51"/>
      <c r="B22" s="47"/>
      <c r="C22" s="47"/>
      <c r="D22" s="47"/>
      <c r="E22" s="47"/>
      <c r="F22" s="52"/>
      <c r="G22" s="52"/>
      <c r="H22" s="53"/>
      <c r="I22" s="47"/>
      <c r="J22" s="47"/>
      <c r="K22" s="47"/>
      <c r="L22" s="52"/>
      <c r="M22" s="52"/>
      <c r="N22" s="49"/>
      <c r="O22" s="48"/>
    </row>
    <row r="23" spans="1:15">
      <c r="A23" s="3" t="s">
        <v>36</v>
      </c>
      <c r="B23" s="17">
        <f>SUM(B3:B20)</f>
        <v>32</v>
      </c>
      <c r="C23" s="17" t="s">
        <v>23</v>
      </c>
      <c r="D23" s="17" t="s">
        <v>23</v>
      </c>
      <c r="E23" s="17"/>
      <c r="F23" s="17" t="s">
        <v>23</v>
      </c>
      <c r="G23" s="17" t="s">
        <v>23</v>
      </c>
      <c r="H23" s="17">
        <f>SUM(H3:H20)</f>
        <v>1600</v>
      </c>
      <c r="I23" s="17" t="s">
        <v>23</v>
      </c>
      <c r="J23" s="17" t="s">
        <v>23</v>
      </c>
      <c r="K23" s="17"/>
      <c r="L23" s="17" t="s">
        <v>23</v>
      </c>
      <c r="M23" s="17" t="s">
        <v>23</v>
      </c>
      <c r="N23" s="17">
        <f>SUM(N3:N20)</f>
        <v>2400</v>
      </c>
      <c r="O23" s="17">
        <f>SUM(O3:O20)</f>
        <v>4000</v>
      </c>
    </row>
    <row r="24" spans="1:15">
      <c r="A24" s="5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f>+N23+H23</f>
        <v>4000</v>
      </c>
    </row>
    <row r="25" spans="1:15">
      <c r="D25" s="8"/>
      <c r="E25" s="8"/>
      <c r="F25" s="9"/>
      <c r="G25" s="8"/>
      <c r="H25" s="9"/>
      <c r="I25" s="19"/>
      <c r="J25" s="8"/>
      <c r="K25" s="8"/>
      <c r="M25" s="8"/>
      <c r="N25" s="8"/>
      <c r="O25" s="19"/>
    </row>
  </sheetData>
  <mergeCells count="2">
    <mergeCell ref="F1:H1"/>
    <mergeCell ref="L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4040-D831-49B1-AB7D-FB06145B9CC7}">
  <sheetPr>
    <pageSetUpPr fitToPage="1"/>
  </sheetPr>
  <dimension ref="A1:P982"/>
  <sheetViews>
    <sheetView zoomScale="115" zoomScaleNormal="115" workbookViewId="0">
      <selection activeCell="G10" sqref="G10:N12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4.28515625" customWidth="1"/>
    <col min="7" max="11" width="6.7109375" customWidth="1"/>
    <col min="12" max="12" width="4.28515625" customWidth="1"/>
    <col min="13" max="15" width="6.7109375" customWidth="1"/>
    <col min="16" max="16" width="11.5703125" customWidth="1"/>
    <col min="17" max="25" width="7.5703125" customWidth="1"/>
  </cols>
  <sheetData>
    <row r="1" spans="1:16" ht="39" customHeight="1">
      <c r="A1" s="100" t="s">
        <v>66</v>
      </c>
      <c r="B1" s="100"/>
    </row>
    <row r="2" spans="1:16" ht="39.6" customHeight="1">
      <c r="A2" s="95"/>
      <c r="B2" s="95"/>
      <c r="C2" s="18" t="s">
        <v>46</v>
      </c>
      <c r="D2" s="18" t="s">
        <v>1</v>
      </c>
      <c r="E2" s="18" t="s">
        <v>2</v>
      </c>
      <c r="F2" s="36"/>
      <c r="G2" s="118"/>
      <c r="H2" s="118"/>
      <c r="I2" s="119"/>
      <c r="J2" s="18" t="s">
        <v>4</v>
      </c>
      <c r="K2" s="18" t="s">
        <v>5</v>
      </c>
      <c r="L2" s="36"/>
      <c r="M2" s="118"/>
      <c r="N2" s="118"/>
      <c r="O2" s="119"/>
      <c r="P2" s="11" t="s">
        <v>47</v>
      </c>
    </row>
    <row r="3" spans="1:16" ht="14.25" customHeight="1">
      <c r="A3" s="1" t="s">
        <v>8</v>
      </c>
      <c r="B3" s="1"/>
      <c r="C3" s="113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41" t="s">
        <v>15</v>
      </c>
      <c r="B4" s="114" t="s">
        <v>16</v>
      </c>
      <c r="C4" s="26">
        <v>1</v>
      </c>
      <c r="D4" s="18">
        <f>+C4*10</f>
        <v>10</v>
      </c>
      <c r="E4" s="18">
        <f>+C4*10</f>
        <v>10</v>
      </c>
      <c r="F4" s="18"/>
      <c r="G4" s="18">
        <f>+I4*30/100</f>
        <v>15</v>
      </c>
      <c r="H4" s="18">
        <f>+I4*70/100</f>
        <v>35</v>
      </c>
      <c r="I4" s="11">
        <f>+P4*40/100</f>
        <v>50</v>
      </c>
      <c r="J4" s="18">
        <f>+C4*10</f>
        <v>10</v>
      </c>
      <c r="K4" s="18">
        <f>+C4*10</f>
        <v>10</v>
      </c>
      <c r="L4" s="18"/>
      <c r="M4" s="18">
        <f>+O4*30/100</f>
        <v>22.5</v>
      </c>
      <c r="N4" s="18">
        <f>+O4*70/100</f>
        <v>52.5</v>
      </c>
      <c r="O4" s="11">
        <f>+P4*60/100</f>
        <v>75</v>
      </c>
      <c r="P4" s="11">
        <f>+C4*125</f>
        <v>125</v>
      </c>
    </row>
    <row r="5" spans="1:16" ht="14.25" customHeight="1">
      <c r="A5" s="41" t="s">
        <v>58</v>
      </c>
      <c r="B5" s="114" t="s">
        <v>16</v>
      </c>
      <c r="C5" s="26">
        <v>2</v>
      </c>
      <c r="D5" s="18">
        <f t="shared" ref="D5:D6" si="0">+C5*10</f>
        <v>20</v>
      </c>
      <c r="E5" s="18">
        <f t="shared" ref="E5:E6" si="1">+C5*10</f>
        <v>20</v>
      </c>
      <c r="F5" s="18"/>
      <c r="G5" s="18">
        <f t="shared" ref="G5:G6" si="2">+I5*30/100</f>
        <v>30</v>
      </c>
      <c r="H5" s="18">
        <f t="shared" ref="H5:H6" si="3">+I5*70/100</f>
        <v>70</v>
      </c>
      <c r="I5" s="11">
        <f t="shared" ref="I5:I6" si="4">+P5*40/100</f>
        <v>100</v>
      </c>
      <c r="J5" s="18">
        <f t="shared" ref="J5:J6" si="5">+C5*10</f>
        <v>20</v>
      </c>
      <c r="K5" s="18">
        <f t="shared" ref="K5:K6" si="6">+C5*10</f>
        <v>20</v>
      </c>
      <c r="L5" s="18"/>
      <c r="M5" s="18">
        <f t="shared" ref="M5:M6" si="7">+O5*30/100</f>
        <v>45</v>
      </c>
      <c r="N5" s="18">
        <f t="shared" ref="N5:N6" si="8">+O5*70/100</f>
        <v>105</v>
      </c>
      <c r="O5" s="11">
        <f t="shared" ref="O5:O6" si="9">+P5*60/100</f>
        <v>150</v>
      </c>
      <c r="P5" s="11">
        <f t="shared" ref="P5:P6" si="10">+C5*125</f>
        <v>250</v>
      </c>
    </row>
    <row r="6" spans="1:16" ht="14.25" customHeight="1">
      <c r="A6" s="41" t="s">
        <v>44</v>
      </c>
      <c r="B6" s="114" t="s">
        <v>16</v>
      </c>
      <c r="C6" s="26">
        <v>2</v>
      </c>
      <c r="D6" s="18">
        <f t="shared" si="0"/>
        <v>20</v>
      </c>
      <c r="E6" s="18">
        <f t="shared" si="1"/>
        <v>20</v>
      </c>
      <c r="F6" s="18"/>
      <c r="G6" s="18">
        <f t="shared" si="2"/>
        <v>30</v>
      </c>
      <c r="H6" s="18">
        <f t="shared" si="3"/>
        <v>70</v>
      </c>
      <c r="I6" s="11">
        <f t="shared" si="4"/>
        <v>100</v>
      </c>
      <c r="J6" s="18">
        <f t="shared" si="5"/>
        <v>20</v>
      </c>
      <c r="K6" s="18">
        <f t="shared" si="6"/>
        <v>20</v>
      </c>
      <c r="L6" s="18"/>
      <c r="M6" s="18">
        <f t="shared" si="7"/>
        <v>45</v>
      </c>
      <c r="N6" s="18">
        <f t="shared" si="8"/>
        <v>105</v>
      </c>
      <c r="O6" s="11">
        <f t="shared" si="9"/>
        <v>150</v>
      </c>
      <c r="P6" s="11">
        <f t="shared" si="10"/>
        <v>250</v>
      </c>
    </row>
    <row r="7" spans="1:16" ht="14.25" customHeight="1">
      <c r="A7" s="41" t="s">
        <v>17</v>
      </c>
      <c r="B7" s="114" t="s">
        <v>16</v>
      </c>
      <c r="C7" s="26">
        <v>3</v>
      </c>
      <c r="D7" s="13">
        <v>30</v>
      </c>
      <c r="E7" s="18">
        <f t="shared" ref="E7:E17" si="11">+C7*10</f>
        <v>30</v>
      </c>
      <c r="F7" s="12"/>
      <c r="G7" s="18">
        <v>96</v>
      </c>
      <c r="H7" s="18">
        <v>54</v>
      </c>
      <c r="I7" s="11">
        <f t="shared" ref="I7:I17" si="12">+P7*40/100</f>
        <v>150</v>
      </c>
      <c r="J7" s="18">
        <f t="shared" ref="J7:J17" si="13">+C7*10</f>
        <v>30</v>
      </c>
      <c r="K7" s="18">
        <f t="shared" ref="K7:K17" si="14">+C7*10</f>
        <v>30</v>
      </c>
      <c r="L7" s="4"/>
      <c r="M7" s="18">
        <v>144</v>
      </c>
      <c r="N7" s="18">
        <v>81</v>
      </c>
      <c r="O7" s="11">
        <f t="shared" ref="O7:O17" si="15">+P7*60/100</f>
        <v>225</v>
      </c>
      <c r="P7" s="11">
        <f t="shared" ref="P7:P17" si="16">+C7*125</f>
        <v>375</v>
      </c>
    </row>
    <row r="8" spans="1:16" ht="14.25" customHeight="1">
      <c r="A8" s="41" t="s">
        <v>18</v>
      </c>
      <c r="B8" s="114" t="s">
        <v>16</v>
      </c>
      <c r="C8" s="26">
        <v>3</v>
      </c>
      <c r="D8" s="13">
        <f t="shared" ref="D8:D17" si="17">+C8*10</f>
        <v>30</v>
      </c>
      <c r="E8" s="18">
        <f t="shared" si="11"/>
        <v>30</v>
      </c>
      <c r="F8" s="12"/>
      <c r="G8" s="18">
        <v>96</v>
      </c>
      <c r="H8" s="18">
        <v>54</v>
      </c>
      <c r="I8" s="11">
        <f t="shared" si="12"/>
        <v>150</v>
      </c>
      <c r="J8" s="18">
        <f t="shared" si="13"/>
        <v>30</v>
      </c>
      <c r="K8" s="18">
        <f t="shared" si="14"/>
        <v>30</v>
      </c>
      <c r="L8" s="4"/>
      <c r="M8" s="18">
        <v>144</v>
      </c>
      <c r="N8" s="18">
        <v>81</v>
      </c>
      <c r="O8" s="11">
        <f t="shared" si="15"/>
        <v>225</v>
      </c>
      <c r="P8" s="11">
        <f t="shared" si="16"/>
        <v>375</v>
      </c>
    </row>
    <row r="9" spans="1:16" ht="14.25" customHeight="1">
      <c r="A9" s="41" t="s">
        <v>19</v>
      </c>
      <c r="B9" s="114" t="s">
        <v>16</v>
      </c>
      <c r="C9" s="26">
        <v>3</v>
      </c>
      <c r="D9" s="13">
        <f t="shared" si="17"/>
        <v>30</v>
      </c>
      <c r="E9" s="18">
        <f t="shared" si="11"/>
        <v>30</v>
      </c>
      <c r="F9" s="12"/>
      <c r="G9" s="18">
        <v>96</v>
      </c>
      <c r="H9" s="18">
        <v>54</v>
      </c>
      <c r="I9" s="11">
        <f t="shared" si="12"/>
        <v>150</v>
      </c>
      <c r="J9" s="18">
        <f t="shared" si="13"/>
        <v>30</v>
      </c>
      <c r="K9" s="18">
        <f t="shared" si="14"/>
        <v>30</v>
      </c>
      <c r="L9" s="4"/>
      <c r="M9" s="18">
        <v>144</v>
      </c>
      <c r="N9" s="18">
        <v>81</v>
      </c>
      <c r="O9" s="11">
        <f t="shared" si="15"/>
        <v>225</v>
      </c>
      <c r="P9" s="11">
        <f t="shared" si="16"/>
        <v>375</v>
      </c>
    </row>
    <row r="10" spans="1:16" ht="14.25" customHeight="1">
      <c r="A10" s="41" t="s">
        <v>59</v>
      </c>
      <c r="B10" s="114" t="s">
        <v>16</v>
      </c>
      <c r="C10" s="26">
        <v>2</v>
      </c>
      <c r="D10" s="13">
        <f t="shared" ref="D10" si="18">+C10*10</f>
        <v>20</v>
      </c>
      <c r="E10" s="18">
        <f t="shared" ref="E10" si="19">+C10*10</f>
        <v>20</v>
      </c>
      <c r="F10" s="12"/>
      <c r="G10" s="121">
        <v>30</v>
      </c>
      <c r="H10" s="121">
        <v>70</v>
      </c>
      <c r="I10" s="122">
        <f t="shared" ref="I10" si="20">+P10*40/100</f>
        <v>100</v>
      </c>
      <c r="J10" s="121">
        <f t="shared" ref="J10" si="21">+C10*10</f>
        <v>20</v>
      </c>
      <c r="K10" s="121">
        <f t="shared" ref="K10" si="22">+C10*10</f>
        <v>20</v>
      </c>
      <c r="L10" s="123"/>
      <c r="M10" s="121">
        <v>45</v>
      </c>
      <c r="N10" s="121">
        <v>105</v>
      </c>
      <c r="O10" s="11">
        <f t="shared" ref="O10" si="23">+P10*60/100</f>
        <v>150</v>
      </c>
      <c r="P10" s="11">
        <f t="shared" ref="P10" si="24">+C10*125</f>
        <v>250</v>
      </c>
    </row>
    <row r="11" spans="1:16" ht="14.25" customHeight="1">
      <c r="A11" s="41" t="s">
        <v>20</v>
      </c>
      <c r="B11" s="114" t="s">
        <v>16</v>
      </c>
      <c r="C11" s="26">
        <v>2</v>
      </c>
      <c r="D11" s="13">
        <f t="shared" si="17"/>
        <v>20</v>
      </c>
      <c r="E11" s="18">
        <f t="shared" si="11"/>
        <v>20</v>
      </c>
      <c r="F11" s="18"/>
      <c r="G11" s="121">
        <f t="shared" ref="G11:G16" si="25">+I11*30/100</f>
        <v>30</v>
      </c>
      <c r="H11" s="121">
        <f t="shared" ref="H11:H16" si="26">+I11*70/100</f>
        <v>70</v>
      </c>
      <c r="I11" s="122">
        <f t="shared" si="12"/>
        <v>100</v>
      </c>
      <c r="J11" s="121">
        <f t="shared" si="13"/>
        <v>20</v>
      </c>
      <c r="K11" s="121">
        <f t="shared" si="14"/>
        <v>20</v>
      </c>
      <c r="L11" s="121"/>
      <c r="M11" s="121">
        <f t="shared" ref="M11:M16" si="27">+O11*30/100</f>
        <v>45</v>
      </c>
      <c r="N11" s="121">
        <f t="shared" ref="N11:N16" si="28">+O11*70/100</f>
        <v>105</v>
      </c>
      <c r="O11" s="11">
        <f t="shared" si="15"/>
        <v>150</v>
      </c>
      <c r="P11" s="11">
        <f t="shared" si="16"/>
        <v>250</v>
      </c>
    </row>
    <row r="12" spans="1:16" ht="14.25" customHeight="1">
      <c r="A12" s="41" t="s">
        <v>21</v>
      </c>
      <c r="B12" s="114" t="s">
        <v>22</v>
      </c>
      <c r="C12" s="26">
        <v>2</v>
      </c>
      <c r="D12" s="13">
        <f t="shared" si="17"/>
        <v>20</v>
      </c>
      <c r="E12" s="18">
        <f t="shared" si="11"/>
        <v>20</v>
      </c>
      <c r="F12" s="12"/>
      <c r="G12" s="121">
        <v>100</v>
      </c>
      <c r="H12" s="121" t="s">
        <v>23</v>
      </c>
      <c r="I12" s="122">
        <f t="shared" si="12"/>
        <v>100</v>
      </c>
      <c r="J12" s="121">
        <f t="shared" si="13"/>
        <v>20</v>
      </c>
      <c r="K12" s="121">
        <f t="shared" si="14"/>
        <v>20</v>
      </c>
      <c r="L12" s="123"/>
      <c r="M12" s="121">
        <v>150</v>
      </c>
      <c r="N12" s="121" t="s">
        <v>23</v>
      </c>
      <c r="O12" s="11">
        <f t="shared" si="15"/>
        <v>150</v>
      </c>
      <c r="P12" s="11">
        <f t="shared" si="16"/>
        <v>250</v>
      </c>
    </row>
    <row r="13" spans="1:16" ht="14.25" customHeight="1">
      <c r="A13" s="41" t="s">
        <v>24</v>
      </c>
      <c r="B13" s="114" t="s">
        <v>22</v>
      </c>
      <c r="C13" s="26">
        <v>2</v>
      </c>
      <c r="D13" s="13">
        <f t="shared" si="17"/>
        <v>20</v>
      </c>
      <c r="E13" s="18">
        <f t="shared" si="11"/>
        <v>20</v>
      </c>
      <c r="F13" s="12"/>
      <c r="G13" s="18">
        <v>100</v>
      </c>
      <c r="H13" s="18" t="s">
        <v>23</v>
      </c>
      <c r="I13" s="11">
        <f t="shared" si="12"/>
        <v>100</v>
      </c>
      <c r="J13" s="18">
        <f t="shared" si="13"/>
        <v>20</v>
      </c>
      <c r="K13" s="18">
        <f t="shared" si="14"/>
        <v>20</v>
      </c>
      <c r="L13" s="4"/>
      <c r="M13" s="18">
        <v>150</v>
      </c>
      <c r="N13" s="18" t="s">
        <v>23</v>
      </c>
      <c r="O13" s="11">
        <f t="shared" si="15"/>
        <v>150</v>
      </c>
      <c r="P13" s="11">
        <f t="shared" si="16"/>
        <v>250</v>
      </c>
    </row>
    <row r="14" spans="1:16" ht="14.25" customHeight="1">
      <c r="A14" s="41" t="s">
        <v>41</v>
      </c>
      <c r="B14" s="114" t="s">
        <v>16</v>
      </c>
      <c r="C14" s="26">
        <v>4</v>
      </c>
      <c r="D14" s="13">
        <f t="shared" si="17"/>
        <v>40</v>
      </c>
      <c r="E14" s="18">
        <f t="shared" si="11"/>
        <v>40</v>
      </c>
      <c r="F14" s="12"/>
      <c r="G14" s="18">
        <v>130</v>
      </c>
      <c r="H14" s="18">
        <v>70</v>
      </c>
      <c r="I14" s="11">
        <f t="shared" si="12"/>
        <v>200</v>
      </c>
      <c r="J14" s="18">
        <f t="shared" si="13"/>
        <v>40</v>
      </c>
      <c r="K14" s="18">
        <f t="shared" si="14"/>
        <v>40</v>
      </c>
      <c r="L14" s="4"/>
      <c r="M14" s="18">
        <v>195</v>
      </c>
      <c r="N14" s="18">
        <v>105</v>
      </c>
      <c r="O14" s="11">
        <f t="shared" si="15"/>
        <v>300</v>
      </c>
      <c r="P14" s="11">
        <f t="shared" si="16"/>
        <v>500</v>
      </c>
    </row>
    <row r="15" spans="1:16" ht="14.25" customHeight="1">
      <c r="A15" s="41" t="s">
        <v>27</v>
      </c>
      <c r="B15" s="114" t="s">
        <v>22</v>
      </c>
      <c r="C15" s="26">
        <v>1</v>
      </c>
      <c r="D15" s="13">
        <f t="shared" si="17"/>
        <v>10</v>
      </c>
      <c r="E15" s="18">
        <f t="shared" si="11"/>
        <v>10</v>
      </c>
      <c r="F15" s="12"/>
      <c r="G15" s="18">
        <v>50</v>
      </c>
      <c r="H15" s="18"/>
      <c r="I15" s="11">
        <f t="shared" si="12"/>
        <v>50</v>
      </c>
      <c r="J15" s="18">
        <f t="shared" si="13"/>
        <v>10</v>
      </c>
      <c r="K15" s="18">
        <f t="shared" si="14"/>
        <v>10</v>
      </c>
      <c r="L15" s="4"/>
      <c r="M15" s="18">
        <v>75</v>
      </c>
      <c r="N15" s="18"/>
      <c r="O15" s="11">
        <f t="shared" si="15"/>
        <v>75</v>
      </c>
      <c r="P15" s="11">
        <f t="shared" si="16"/>
        <v>125</v>
      </c>
    </row>
    <row r="16" spans="1:16" ht="14.25" customHeight="1">
      <c r="A16" s="41" t="s">
        <v>28</v>
      </c>
      <c r="B16" s="114" t="s">
        <v>16</v>
      </c>
      <c r="C16" s="26">
        <v>4</v>
      </c>
      <c r="D16" s="13">
        <f t="shared" si="17"/>
        <v>40</v>
      </c>
      <c r="E16" s="18">
        <f t="shared" si="11"/>
        <v>40</v>
      </c>
      <c r="F16" s="12"/>
      <c r="G16" s="18">
        <f t="shared" si="25"/>
        <v>60</v>
      </c>
      <c r="H16" s="18">
        <f t="shared" si="26"/>
        <v>140</v>
      </c>
      <c r="I16" s="11">
        <f t="shared" si="12"/>
        <v>200</v>
      </c>
      <c r="J16" s="18">
        <f t="shared" si="13"/>
        <v>40</v>
      </c>
      <c r="K16" s="18">
        <f t="shared" si="14"/>
        <v>40</v>
      </c>
      <c r="L16" s="4"/>
      <c r="M16" s="18">
        <f t="shared" si="27"/>
        <v>90</v>
      </c>
      <c r="N16" s="18">
        <f t="shared" si="28"/>
        <v>210</v>
      </c>
      <c r="O16" s="11">
        <f t="shared" si="15"/>
        <v>300</v>
      </c>
      <c r="P16" s="11">
        <f t="shared" si="16"/>
        <v>500</v>
      </c>
    </row>
    <row r="17" spans="1:16" ht="14.25" customHeight="1">
      <c r="A17" s="41" t="s">
        <v>42</v>
      </c>
      <c r="B17" s="114" t="s">
        <v>22</v>
      </c>
      <c r="C17" s="26">
        <v>2</v>
      </c>
      <c r="D17" s="13">
        <f t="shared" si="17"/>
        <v>20</v>
      </c>
      <c r="E17" s="18">
        <f t="shared" si="11"/>
        <v>20</v>
      </c>
      <c r="F17" s="18"/>
      <c r="G17" s="18">
        <v>100</v>
      </c>
      <c r="H17" s="18" t="s">
        <v>23</v>
      </c>
      <c r="I17" s="11">
        <f t="shared" si="12"/>
        <v>100</v>
      </c>
      <c r="J17" s="18">
        <f t="shared" si="13"/>
        <v>20</v>
      </c>
      <c r="K17" s="18">
        <f t="shared" si="14"/>
        <v>20</v>
      </c>
      <c r="L17" s="18"/>
      <c r="M17" s="18">
        <v>150</v>
      </c>
      <c r="N17" s="18" t="s">
        <v>23</v>
      </c>
      <c r="O17" s="11">
        <f t="shared" si="15"/>
        <v>150</v>
      </c>
      <c r="P17" s="11">
        <f t="shared" si="16"/>
        <v>250</v>
      </c>
    </row>
    <row r="18" spans="1:16" ht="14.25" customHeight="1">
      <c r="A18" s="51"/>
      <c r="B18" s="51"/>
      <c r="C18" s="47"/>
      <c r="D18" s="47"/>
      <c r="E18" s="47"/>
      <c r="F18" s="47"/>
      <c r="G18" s="52"/>
      <c r="H18" s="52"/>
      <c r="I18" s="53"/>
      <c r="J18" s="47"/>
      <c r="K18" s="47"/>
      <c r="L18" s="47"/>
      <c r="M18" s="52"/>
      <c r="N18" s="52"/>
      <c r="O18" s="49"/>
      <c r="P18" s="48"/>
    </row>
    <row r="19" spans="1:16" ht="14.25" customHeight="1">
      <c r="A19" s="3" t="s">
        <v>36</v>
      </c>
      <c r="B19" s="3"/>
      <c r="C19" s="17">
        <f>SUM(C4:C17)</f>
        <v>33</v>
      </c>
      <c r="D19" s="17" t="s">
        <v>23</v>
      </c>
      <c r="E19" s="17" t="s">
        <v>23</v>
      </c>
      <c r="F19" s="17"/>
      <c r="G19" s="17" t="s">
        <v>23</v>
      </c>
      <c r="H19" s="17" t="s">
        <v>23</v>
      </c>
      <c r="I19" s="17">
        <f>SUM(I4:I17)</f>
        <v>1650</v>
      </c>
      <c r="J19" s="17" t="s">
        <v>23</v>
      </c>
      <c r="K19" s="17" t="s">
        <v>23</v>
      </c>
      <c r="L19" s="17"/>
      <c r="M19" s="17" t="s">
        <v>23</v>
      </c>
      <c r="N19" s="17" t="s">
        <v>23</v>
      </c>
      <c r="O19" s="17">
        <f>SUM(O4:O17)</f>
        <v>2475</v>
      </c>
      <c r="P19" s="17">
        <f>SUM(P4:P17)</f>
        <v>4125</v>
      </c>
    </row>
    <row r="20" spans="1:16" ht="14.25" customHeight="1">
      <c r="A20" s="5"/>
      <c r="B20" s="5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14.25" customHeight="1">
      <c r="E21" s="8"/>
      <c r="F21" s="8"/>
      <c r="G21" s="9"/>
      <c r="H21" s="8"/>
      <c r="I21" s="9"/>
      <c r="J21" s="19"/>
      <c r="K21" s="8"/>
      <c r="L21" s="8"/>
      <c r="N21" s="8"/>
      <c r="O21" s="8"/>
      <c r="P21" s="19"/>
    </row>
    <row r="22" spans="1:16" ht="14.25" customHeight="1"/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983"/>
  <sheetViews>
    <sheetView tabSelected="1" topLeftCell="A2" zoomScale="115" zoomScaleNormal="115" workbookViewId="0">
      <selection activeCell="M17" sqref="M17"/>
    </sheetView>
  </sheetViews>
  <sheetFormatPr defaultColWidth="15.140625" defaultRowHeight="15" customHeight="1"/>
  <cols>
    <col min="1" max="1" width="38.42578125" customWidth="1"/>
    <col min="2" max="2" width="13.28515625" customWidth="1"/>
    <col min="3" max="3" width="8.42578125" customWidth="1"/>
    <col min="4" max="5" width="6.7109375" customWidth="1"/>
    <col min="6" max="6" width="2.28515625" customWidth="1"/>
    <col min="7" max="11" width="6.7109375" customWidth="1"/>
    <col min="12" max="12" width="3.140625" customWidth="1"/>
    <col min="13" max="15" width="6.7109375" customWidth="1"/>
    <col min="16" max="16" width="13.140625" customWidth="1"/>
    <col min="17" max="25" width="7.5703125" customWidth="1"/>
  </cols>
  <sheetData>
    <row r="1" spans="1:16" ht="32.25" customHeight="1">
      <c r="A1" s="100" t="s">
        <v>67</v>
      </c>
      <c r="B1" s="100"/>
    </row>
    <row r="2" spans="1:16" ht="43.15" customHeight="1">
      <c r="C2" s="18" t="s">
        <v>46</v>
      </c>
      <c r="D2" s="18" t="s">
        <v>1</v>
      </c>
      <c r="E2" s="18" t="s">
        <v>2</v>
      </c>
      <c r="F2" s="36"/>
      <c r="G2" s="118"/>
      <c r="H2" s="118"/>
      <c r="I2" s="119"/>
      <c r="J2" s="18" t="s">
        <v>4</v>
      </c>
      <c r="K2" s="18" t="s">
        <v>5</v>
      </c>
      <c r="L2" s="36"/>
      <c r="M2" s="118"/>
      <c r="N2" s="118"/>
      <c r="O2" s="119"/>
      <c r="P2" s="11" t="s">
        <v>47</v>
      </c>
    </row>
    <row r="3" spans="1:16" ht="14.25" customHeight="1">
      <c r="A3" s="1" t="s">
        <v>8</v>
      </c>
      <c r="B3" s="1"/>
      <c r="C3" s="18" t="s">
        <v>9</v>
      </c>
      <c r="D3" s="18" t="s">
        <v>10</v>
      </c>
      <c r="E3" s="18" t="s">
        <v>10</v>
      </c>
      <c r="F3" s="18"/>
      <c r="G3" s="18" t="s">
        <v>10</v>
      </c>
      <c r="H3" s="18" t="s">
        <v>11</v>
      </c>
      <c r="I3" s="11" t="s">
        <v>36</v>
      </c>
      <c r="J3" s="18" t="s">
        <v>10</v>
      </c>
      <c r="K3" s="18" t="s">
        <v>10</v>
      </c>
      <c r="L3" s="18"/>
      <c r="M3" s="18" t="s">
        <v>10</v>
      </c>
      <c r="N3" s="18" t="s">
        <v>11</v>
      </c>
      <c r="O3" s="11" t="s">
        <v>36</v>
      </c>
      <c r="P3" s="11" t="s">
        <v>14</v>
      </c>
    </row>
    <row r="4" spans="1:16" ht="14.25" customHeight="1">
      <c r="A4" s="37" t="s">
        <v>15</v>
      </c>
      <c r="B4" s="115" t="s">
        <v>16</v>
      </c>
      <c r="C4" s="39">
        <v>1</v>
      </c>
      <c r="D4" s="18">
        <f>+C4*10</f>
        <v>10</v>
      </c>
      <c r="E4" s="18">
        <f>+C4*10</f>
        <v>10</v>
      </c>
      <c r="F4" s="18"/>
      <c r="G4" s="18">
        <f>+I4*30/100</f>
        <v>15</v>
      </c>
      <c r="H4" s="18">
        <f>+I4*70/100</f>
        <v>35</v>
      </c>
      <c r="I4" s="11">
        <f>+P4*40/100</f>
        <v>50</v>
      </c>
      <c r="J4" s="18">
        <f>+C4*10</f>
        <v>10</v>
      </c>
      <c r="K4" s="18">
        <f>+C4*10</f>
        <v>10</v>
      </c>
      <c r="L4" s="18"/>
      <c r="M4" s="18">
        <f>+O4*30/100</f>
        <v>22.5</v>
      </c>
      <c r="N4" s="18">
        <f>+O4*70/100</f>
        <v>52.5</v>
      </c>
      <c r="O4" s="11">
        <f>+P4*60/100</f>
        <v>75</v>
      </c>
      <c r="P4" s="11">
        <f>+C4*125</f>
        <v>125</v>
      </c>
    </row>
    <row r="5" spans="1:16" ht="14.25" customHeight="1">
      <c r="A5" s="38" t="s">
        <v>58</v>
      </c>
      <c r="B5" s="116" t="s">
        <v>16</v>
      </c>
      <c r="C5" s="40">
        <v>2</v>
      </c>
      <c r="D5" s="13">
        <f>+C5*10</f>
        <v>20</v>
      </c>
      <c r="E5" s="18">
        <f t="shared" ref="E5:E17" si="0">+C5*10</f>
        <v>20</v>
      </c>
      <c r="F5" s="12"/>
      <c r="G5" s="18">
        <f t="shared" ref="G5:G16" si="1">+I5*30/100</f>
        <v>30</v>
      </c>
      <c r="H5" s="18">
        <f t="shared" ref="H5:H16" si="2">+I5*70/100</f>
        <v>70</v>
      </c>
      <c r="I5" s="11">
        <f t="shared" ref="I5:I17" si="3">+P5*40/100</f>
        <v>100</v>
      </c>
      <c r="J5" s="18">
        <f t="shared" ref="J5:J17" si="4">+C5*10</f>
        <v>20</v>
      </c>
      <c r="K5" s="18">
        <f t="shared" ref="K5:K17" si="5">+C5*10</f>
        <v>20</v>
      </c>
      <c r="L5" s="4"/>
      <c r="M5" s="18">
        <f t="shared" ref="M5:M16" si="6">+O5*30/100</f>
        <v>45</v>
      </c>
      <c r="N5" s="18">
        <f t="shared" ref="N5:N16" si="7">+O5*70/100</f>
        <v>105</v>
      </c>
      <c r="O5" s="11">
        <f t="shared" ref="O5:O17" si="8">+P5*60/100</f>
        <v>150</v>
      </c>
      <c r="P5" s="11">
        <f t="shared" ref="P5:P17" si="9">+C5*125</f>
        <v>250</v>
      </c>
    </row>
    <row r="6" spans="1:16" ht="14.25" customHeight="1">
      <c r="A6" s="38" t="s">
        <v>44</v>
      </c>
      <c r="B6" s="115" t="s">
        <v>16</v>
      </c>
      <c r="C6" s="40">
        <v>2</v>
      </c>
      <c r="D6" s="13">
        <f t="shared" ref="D6:D17" si="10">+C6*10</f>
        <v>20</v>
      </c>
      <c r="E6" s="18">
        <f t="shared" si="0"/>
        <v>20</v>
      </c>
      <c r="F6" s="12"/>
      <c r="G6" s="18">
        <f t="shared" si="1"/>
        <v>30</v>
      </c>
      <c r="H6" s="18">
        <f t="shared" si="2"/>
        <v>70</v>
      </c>
      <c r="I6" s="11">
        <f t="shared" si="3"/>
        <v>100</v>
      </c>
      <c r="J6" s="18">
        <f t="shared" si="4"/>
        <v>20</v>
      </c>
      <c r="K6" s="18">
        <f t="shared" si="5"/>
        <v>20</v>
      </c>
      <c r="L6" s="4"/>
      <c r="M6" s="18">
        <f t="shared" si="6"/>
        <v>45</v>
      </c>
      <c r="N6" s="18">
        <f t="shared" si="7"/>
        <v>105</v>
      </c>
      <c r="O6" s="11">
        <f t="shared" si="8"/>
        <v>150</v>
      </c>
      <c r="P6" s="11">
        <f t="shared" si="9"/>
        <v>250</v>
      </c>
    </row>
    <row r="7" spans="1:16" ht="14.25" customHeight="1">
      <c r="A7" s="38" t="s">
        <v>40</v>
      </c>
      <c r="B7" s="116" t="s">
        <v>22</v>
      </c>
      <c r="C7" s="40">
        <v>1</v>
      </c>
      <c r="D7" s="13">
        <f t="shared" si="10"/>
        <v>10</v>
      </c>
      <c r="E7" s="18">
        <f t="shared" si="0"/>
        <v>10</v>
      </c>
      <c r="F7" s="18"/>
      <c r="G7" s="18">
        <v>50</v>
      </c>
      <c r="H7" s="18"/>
      <c r="I7" s="11">
        <f t="shared" si="3"/>
        <v>50</v>
      </c>
      <c r="J7" s="18">
        <f t="shared" si="4"/>
        <v>10</v>
      </c>
      <c r="K7" s="18">
        <f t="shared" si="5"/>
        <v>10</v>
      </c>
      <c r="L7" s="18"/>
      <c r="M7" s="18">
        <v>75</v>
      </c>
      <c r="N7" s="18"/>
      <c r="O7" s="11">
        <f t="shared" si="8"/>
        <v>75</v>
      </c>
      <c r="P7" s="11">
        <f t="shared" si="9"/>
        <v>125</v>
      </c>
    </row>
    <row r="8" spans="1:16" ht="14.25" customHeight="1">
      <c r="A8" s="38" t="s">
        <v>18</v>
      </c>
      <c r="B8" s="115" t="s">
        <v>16</v>
      </c>
      <c r="C8" s="40">
        <v>2</v>
      </c>
      <c r="D8" s="13">
        <f t="shared" si="10"/>
        <v>20</v>
      </c>
      <c r="E8" s="18">
        <f t="shared" si="0"/>
        <v>20</v>
      </c>
      <c r="F8" s="12"/>
      <c r="G8" s="18">
        <v>65</v>
      </c>
      <c r="H8" s="18">
        <v>35</v>
      </c>
      <c r="I8" s="11">
        <f t="shared" si="3"/>
        <v>100</v>
      </c>
      <c r="J8" s="18">
        <f t="shared" si="4"/>
        <v>20</v>
      </c>
      <c r="K8" s="18">
        <f t="shared" si="5"/>
        <v>20</v>
      </c>
      <c r="L8" s="4"/>
      <c r="M8" s="18">
        <v>98</v>
      </c>
      <c r="N8" s="18">
        <v>52</v>
      </c>
      <c r="O8" s="11">
        <f t="shared" si="8"/>
        <v>150</v>
      </c>
      <c r="P8" s="11">
        <f t="shared" si="9"/>
        <v>250</v>
      </c>
    </row>
    <row r="9" spans="1:16" ht="14.25" customHeight="1">
      <c r="A9" s="38" t="s">
        <v>19</v>
      </c>
      <c r="B9" s="116" t="s">
        <v>16</v>
      </c>
      <c r="C9" s="40">
        <v>3</v>
      </c>
      <c r="D9" s="13">
        <f t="shared" si="10"/>
        <v>30</v>
      </c>
      <c r="E9" s="18">
        <f t="shared" si="0"/>
        <v>30</v>
      </c>
      <c r="F9" s="12"/>
      <c r="G9" s="18">
        <v>96</v>
      </c>
      <c r="H9" s="18">
        <v>54</v>
      </c>
      <c r="I9" s="11">
        <f t="shared" si="3"/>
        <v>150</v>
      </c>
      <c r="J9" s="18">
        <f t="shared" si="4"/>
        <v>30</v>
      </c>
      <c r="K9" s="18">
        <f t="shared" si="5"/>
        <v>30</v>
      </c>
      <c r="L9" s="4"/>
      <c r="M9" s="18">
        <v>144</v>
      </c>
      <c r="N9" s="18">
        <v>81</v>
      </c>
      <c r="O9" s="11">
        <f t="shared" si="8"/>
        <v>225</v>
      </c>
      <c r="P9" s="11">
        <f t="shared" si="9"/>
        <v>375</v>
      </c>
    </row>
    <row r="10" spans="1:16" ht="14.25" customHeight="1">
      <c r="A10" s="38" t="s">
        <v>59</v>
      </c>
      <c r="B10" s="115" t="s">
        <v>16</v>
      </c>
      <c r="C10" s="40">
        <v>2</v>
      </c>
      <c r="D10" s="13">
        <f t="shared" si="10"/>
        <v>20</v>
      </c>
      <c r="E10" s="18">
        <f t="shared" si="0"/>
        <v>20</v>
      </c>
      <c r="F10" s="12"/>
      <c r="G10" s="18">
        <f t="shared" si="1"/>
        <v>30</v>
      </c>
      <c r="H10" s="18">
        <f t="shared" si="2"/>
        <v>70</v>
      </c>
      <c r="I10" s="11">
        <f t="shared" si="3"/>
        <v>100</v>
      </c>
      <c r="J10" s="18">
        <f t="shared" si="4"/>
        <v>20</v>
      </c>
      <c r="K10" s="18">
        <f t="shared" si="5"/>
        <v>20</v>
      </c>
      <c r="L10" s="4"/>
      <c r="M10" s="18">
        <f t="shared" si="6"/>
        <v>45</v>
      </c>
      <c r="N10" s="18">
        <f t="shared" si="7"/>
        <v>105</v>
      </c>
      <c r="O10" s="11">
        <f t="shared" si="8"/>
        <v>150</v>
      </c>
      <c r="P10" s="11">
        <f t="shared" si="9"/>
        <v>250</v>
      </c>
    </row>
    <row r="11" spans="1:16" ht="14.25" customHeight="1">
      <c r="A11" s="38" t="s">
        <v>20</v>
      </c>
      <c r="B11" s="116" t="s">
        <v>16</v>
      </c>
      <c r="C11" s="40">
        <v>2</v>
      </c>
      <c r="D11" s="13">
        <f t="shared" si="10"/>
        <v>20</v>
      </c>
      <c r="E11" s="18">
        <f t="shared" si="0"/>
        <v>20</v>
      </c>
      <c r="F11" s="18"/>
      <c r="G11" s="18">
        <f t="shared" si="1"/>
        <v>30</v>
      </c>
      <c r="H11" s="18">
        <f t="shared" si="2"/>
        <v>70</v>
      </c>
      <c r="I11" s="11">
        <f t="shared" si="3"/>
        <v>100</v>
      </c>
      <c r="J11" s="18">
        <f t="shared" si="4"/>
        <v>20</v>
      </c>
      <c r="K11" s="18">
        <f t="shared" si="5"/>
        <v>20</v>
      </c>
      <c r="L11" s="18"/>
      <c r="M11" s="18">
        <f t="shared" si="6"/>
        <v>45</v>
      </c>
      <c r="N11" s="18">
        <f t="shared" si="7"/>
        <v>105</v>
      </c>
      <c r="O11" s="11">
        <f t="shared" si="8"/>
        <v>150</v>
      </c>
      <c r="P11" s="11">
        <f t="shared" si="9"/>
        <v>250</v>
      </c>
    </row>
    <row r="12" spans="1:16" ht="14.25" customHeight="1">
      <c r="A12" s="38" t="s">
        <v>21</v>
      </c>
      <c r="B12" s="115" t="s">
        <v>22</v>
      </c>
      <c r="C12" s="40">
        <v>2</v>
      </c>
      <c r="D12" s="13">
        <f t="shared" si="10"/>
        <v>20</v>
      </c>
      <c r="E12" s="18">
        <f t="shared" si="0"/>
        <v>20</v>
      </c>
      <c r="F12" s="12"/>
      <c r="G12" s="18">
        <v>100</v>
      </c>
      <c r="H12" s="18"/>
      <c r="I12" s="11">
        <f t="shared" si="3"/>
        <v>100</v>
      </c>
      <c r="J12" s="18">
        <f t="shared" si="4"/>
        <v>20</v>
      </c>
      <c r="K12" s="18">
        <f t="shared" si="5"/>
        <v>20</v>
      </c>
      <c r="L12" s="4"/>
      <c r="M12" s="18">
        <v>150</v>
      </c>
      <c r="N12" s="18"/>
      <c r="O12" s="11">
        <f t="shared" si="8"/>
        <v>150</v>
      </c>
      <c r="P12" s="11">
        <f t="shared" si="9"/>
        <v>250</v>
      </c>
    </row>
    <row r="13" spans="1:16" ht="14.25" customHeight="1">
      <c r="A13" s="38" t="s">
        <v>24</v>
      </c>
      <c r="B13" s="116" t="s">
        <v>22</v>
      </c>
      <c r="C13" s="40">
        <v>2</v>
      </c>
      <c r="D13" s="13">
        <f t="shared" si="10"/>
        <v>20</v>
      </c>
      <c r="E13" s="18">
        <f t="shared" si="0"/>
        <v>20</v>
      </c>
      <c r="F13" s="12"/>
      <c r="G13" s="18">
        <v>100</v>
      </c>
      <c r="H13" s="18"/>
      <c r="I13" s="11">
        <f t="shared" si="3"/>
        <v>100</v>
      </c>
      <c r="J13" s="18">
        <f t="shared" si="4"/>
        <v>20</v>
      </c>
      <c r="K13" s="18">
        <f t="shared" si="5"/>
        <v>20</v>
      </c>
      <c r="L13" s="4"/>
      <c r="M13" s="18">
        <v>150</v>
      </c>
      <c r="N13" s="18"/>
      <c r="O13" s="11">
        <f t="shared" si="8"/>
        <v>150</v>
      </c>
      <c r="P13" s="11">
        <f t="shared" si="9"/>
        <v>250</v>
      </c>
    </row>
    <row r="14" spans="1:16" ht="14.25" customHeight="1">
      <c r="A14" s="38" t="s">
        <v>41</v>
      </c>
      <c r="B14" s="115" t="s">
        <v>16</v>
      </c>
      <c r="C14" s="40">
        <v>4</v>
      </c>
      <c r="D14" s="13">
        <f t="shared" si="10"/>
        <v>40</v>
      </c>
      <c r="E14" s="18">
        <f t="shared" si="0"/>
        <v>40</v>
      </c>
      <c r="F14" s="18"/>
      <c r="G14" s="18">
        <v>130</v>
      </c>
      <c r="H14" s="18">
        <v>70</v>
      </c>
      <c r="I14" s="11">
        <f t="shared" si="3"/>
        <v>200</v>
      </c>
      <c r="J14" s="18">
        <f t="shared" si="4"/>
        <v>40</v>
      </c>
      <c r="K14" s="18">
        <f t="shared" si="5"/>
        <v>40</v>
      </c>
      <c r="L14" s="18"/>
      <c r="M14" s="18">
        <v>195</v>
      </c>
      <c r="N14" s="18">
        <v>105</v>
      </c>
      <c r="O14" s="11">
        <f t="shared" si="8"/>
        <v>300</v>
      </c>
      <c r="P14" s="11">
        <f t="shared" si="9"/>
        <v>500</v>
      </c>
    </row>
    <row r="15" spans="1:16" ht="14.25" customHeight="1">
      <c r="A15" s="38" t="s">
        <v>27</v>
      </c>
      <c r="B15" s="116" t="s">
        <v>22</v>
      </c>
      <c r="C15" s="40">
        <v>1</v>
      </c>
      <c r="D15" s="13">
        <f t="shared" si="10"/>
        <v>10</v>
      </c>
      <c r="E15" s="18">
        <f t="shared" si="0"/>
        <v>10</v>
      </c>
      <c r="F15" s="18"/>
      <c r="G15" s="18">
        <v>50</v>
      </c>
      <c r="H15" s="18"/>
      <c r="I15" s="11">
        <f t="shared" si="3"/>
        <v>50</v>
      </c>
      <c r="J15" s="18">
        <f t="shared" si="4"/>
        <v>10</v>
      </c>
      <c r="K15" s="18">
        <f t="shared" si="5"/>
        <v>10</v>
      </c>
      <c r="L15" s="18"/>
      <c r="M15" s="18">
        <v>75</v>
      </c>
      <c r="N15" s="18"/>
      <c r="O15" s="11">
        <f t="shared" si="8"/>
        <v>75</v>
      </c>
      <c r="P15" s="11">
        <f t="shared" si="9"/>
        <v>125</v>
      </c>
    </row>
    <row r="16" spans="1:16" ht="14.25" customHeight="1">
      <c r="A16" s="38" t="s">
        <v>28</v>
      </c>
      <c r="B16" s="115" t="s">
        <v>16</v>
      </c>
      <c r="C16" s="40">
        <v>6</v>
      </c>
      <c r="D16" s="13">
        <f t="shared" si="10"/>
        <v>60</v>
      </c>
      <c r="E16" s="18">
        <f t="shared" si="0"/>
        <v>60</v>
      </c>
      <c r="F16" s="18"/>
      <c r="G16" s="18">
        <f t="shared" si="1"/>
        <v>90</v>
      </c>
      <c r="H16" s="18">
        <f t="shared" si="2"/>
        <v>210</v>
      </c>
      <c r="I16" s="11">
        <f t="shared" si="3"/>
        <v>300</v>
      </c>
      <c r="J16" s="18">
        <f t="shared" si="4"/>
        <v>60</v>
      </c>
      <c r="K16" s="18">
        <f t="shared" si="5"/>
        <v>60</v>
      </c>
      <c r="L16" s="18"/>
      <c r="M16" s="18">
        <f t="shared" si="6"/>
        <v>135</v>
      </c>
      <c r="N16" s="18">
        <f t="shared" si="7"/>
        <v>315</v>
      </c>
      <c r="O16" s="11">
        <f t="shared" si="8"/>
        <v>450</v>
      </c>
      <c r="P16" s="11">
        <f t="shared" si="9"/>
        <v>750</v>
      </c>
    </row>
    <row r="17" spans="1:16" ht="14.25" customHeight="1">
      <c r="A17" s="38" t="s">
        <v>42</v>
      </c>
      <c r="B17" s="116" t="s">
        <v>22</v>
      </c>
      <c r="C17" s="40">
        <v>2</v>
      </c>
      <c r="D17" s="46">
        <f t="shared" si="10"/>
        <v>20</v>
      </c>
      <c r="E17" s="16">
        <f t="shared" si="0"/>
        <v>20</v>
      </c>
      <c r="F17" s="16"/>
      <c r="G17" s="18">
        <v>100</v>
      </c>
      <c r="H17" s="16" t="s">
        <v>23</v>
      </c>
      <c r="I17" s="33">
        <f t="shared" si="3"/>
        <v>100</v>
      </c>
      <c r="J17" s="16">
        <f t="shared" si="4"/>
        <v>20</v>
      </c>
      <c r="K17" s="16">
        <f t="shared" si="5"/>
        <v>20</v>
      </c>
      <c r="L17" s="16"/>
      <c r="M17" s="18">
        <v>150</v>
      </c>
      <c r="N17" s="16" t="s">
        <v>23</v>
      </c>
      <c r="O17" s="33">
        <f t="shared" si="8"/>
        <v>150</v>
      </c>
      <c r="P17" s="33">
        <f t="shared" si="9"/>
        <v>250</v>
      </c>
    </row>
    <row r="18" spans="1:16" ht="14.25" customHeight="1">
      <c r="A18" s="47"/>
      <c r="B18" s="47"/>
      <c r="C18" s="47"/>
      <c r="D18" s="47"/>
      <c r="E18" s="47"/>
      <c r="F18" s="47"/>
      <c r="G18" s="23"/>
      <c r="H18" s="28"/>
      <c r="I18" s="94"/>
      <c r="J18" s="28"/>
      <c r="K18" s="28"/>
      <c r="L18" s="28"/>
      <c r="M18" s="23"/>
      <c r="N18" s="28"/>
      <c r="O18" s="94"/>
      <c r="P18" s="50"/>
    </row>
    <row r="19" spans="1:16" ht="14.25" customHeight="1">
      <c r="A19" s="47"/>
      <c r="B19" s="47"/>
      <c r="C19" s="47"/>
      <c r="D19" s="47"/>
      <c r="E19" s="47"/>
      <c r="F19" s="47"/>
      <c r="G19" s="26"/>
      <c r="H19" s="47"/>
      <c r="I19" s="48"/>
      <c r="J19" s="47"/>
      <c r="K19" s="47"/>
      <c r="L19" s="47"/>
      <c r="M19" s="26"/>
      <c r="N19" s="47"/>
      <c r="O19" s="49"/>
      <c r="P19" s="50"/>
    </row>
    <row r="20" spans="1:16" ht="14.25" customHeight="1">
      <c r="A20" s="51"/>
      <c r="B20" s="51"/>
      <c r="C20" s="47"/>
      <c r="D20" s="47"/>
      <c r="E20" s="47"/>
      <c r="F20" s="47"/>
      <c r="G20" s="52"/>
      <c r="H20" s="52"/>
      <c r="I20" s="53"/>
      <c r="J20" s="47"/>
      <c r="K20" s="47"/>
      <c r="L20" s="47"/>
      <c r="M20" s="52"/>
      <c r="N20" s="52"/>
      <c r="O20" s="49"/>
      <c r="P20" s="48"/>
    </row>
    <row r="21" spans="1:16" ht="14.25" customHeight="1">
      <c r="A21" s="51"/>
      <c r="B21" s="51"/>
      <c r="C21" s="47"/>
      <c r="D21" s="47"/>
      <c r="E21" s="47"/>
      <c r="F21" s="47"/>
      <c r="G21" s="52"/>
      <c r="H21" s="52"/>
      <c r="I21" s="53"/>
      <c r="J21" s="47"/>
      <c r="K21" s="47"/>
      <c r="L21" s="47"/>
      <c r="M21" s="52"/>
      <c r="N21" s="52"/>
      <c r="O21" s="49"/>
      <c r="P21" s="48"/>
    </row>
    <row r="22" spans="1:16" ht="14.25" customHeight="1">
      <c r="A22" s="3" t="s">
        <v>36</v>
      </c>
      <c r="B22" s="3"/>
      <c r="C22" s="17">
        <f>SUM(C4:C19)</f>
        <v>32</v>
      </c>
      <c r="D22" s="17" t="s">
        <v>23</v>
      </c>
      <c r="E22" s="17" t="s">
        <v>23</v>
      </c>
      <c r="F22" s="17"/>
      <c r="G22" s="17" t="s">
        <v>23</v>
      </c>
      <c r="H22" s="17" t="s">
        <v>23</v>
      </c>
      <c r="I22" s="17">
        <f>SUM(I4:I19)</f>
        <v>1600</v>
      </c>
      <c r="J22" s="17" t="s">
        <v>23</v>
      </c>
      <c r="K22" s="17" t="s">
        <v>23</v>
      </c>
      <c r="L22" s="17"/>
      <c r="M22" s="17" t="s">
        <v>23</v>
      </c>
      <c r="N22" s="17" t="s">
        <v>23</v>
      </c>
      <c r="O22" s="17">
        <f>SUM(O4:O19)</f>
        <v>2400</v>
      </c>
      <c r="P22" s="17">
        <f>SUM(P4:P19)</f>
        <v>4000</v>
      </c>
    </row>
    <row r="23" spans="1:16" ht="14.25" customHeight="1">
      <c r="A23" s="5"/>
      <c r="B23" s="5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f>+O22+I22</f>
        <v>4000</v>
      </c>
    </row>
    <row r="24" spans="1:16" ht="14.25" customHeight="1">
      <c r="E24" s="8"/>
      <c r="F24" s="8"/>
      <c r="G24" s="9"/>
      <c r="H24" s="8"/>
      <c r="I24" s="9"/>
      <c r="J24" s="19"/>
      <c r="K24" s="8"/>
      <c r="L24" s="8"/>
      <c r="N24" s="8"/>
      <c r="O24" s="8"/>
      <c r="P24" s="19"/>
    </row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2">
    <mergeCell ref="G2:I2"/>
    <mergeCell ref="M2:O2"/>
  </mergeCells>
  <pageMargins left="0.7" right="0.7" top="0.75" bottom="0.75" header="0.3" footer="0.3"/>
  <pageSetup paperSize="9" scale="6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1011"/>
  <sheetViews>
    <sheetView showGridLines="0" workbookViewId="0"/>
  </sheetViews>
  <sheetFormatPr defaultColWidth="15.140625" defaultRowHeight="15" customHeight="1"/>
  <cols>
    <col min="1" max="1" width="35.42578125" customWidth="1"/>
    <col min="2" max="2" width="8.42578125" customWidth="1"/>
    <col min="3" max="4" width="6.7109375" customWidth="1"/>
    <col min="5" max="5" width="2.7109375" customWidth="1"/>
    <col min="6" max="10" width="6.7109375" customWidth="1"/>
    <col min="11" max="11" width="1.5703125" customWidth="1"/>
    <col min="12" max="14" width="6.7109375" customWidth="1"/>
    <col min="15" max="15" width="13.28515625" customWidth="1"/>
    <col min="16" max="24" width="7.5703125" customWidth="1"/>
  </cols>
  <sheetData>
    <row r="1" spans="1:24" ht="62.25" customHeight="1">
      <c r="A1" s="95" t="s">
        <v>68</v>
      </c>
      <c r="B1" s="18" t="s">
        <v>46</v>
      </c>
      <c r="C1" s="18" t="s">
        <v>1</v>
      </c>
      <c r="D1" s="18" t="s">
        <v>2</v>
      </c>
      <c r="E1" s="117" t="s">
        <v>3</v>
      </c>
      <c r="F1" s="118"/>
      <c r="G1" s="118"/>
      <c r="H1" s="119"/>
      <c r="I1" s="18" t="s">
        <v>4</v>
      </c>
      <c r="J1" s="18" t="s">
        <v>5</v>
      </c>
      <c r="K1" s="117" t="s">
        <v>39</v>
      </c>
      <c r="L1" s="118"/>
      <c r="M1" s="118"/>
      <c r="N1" s="119"/>
      <c r="O1" s="11" t="s">
        <v>7</v>
      </c>
    </row>
    <row r="2" spans="1:24" ht="50.25" customHeight="1">
      <c r="A2" s="1" t="s">
        <v>8</v>
      </c>
      <c r="B2" s="18" t="s">
        <v>9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93" t="s">
        <v>12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93" t="s">
        <v>13</v>
      </c>
      <c r="O2" s="11" t="s">
        <v>14</v>
      </c>
    </row>
    <row r="3" spans="1:24" ht="14.25" customHeight="1">
      <c r="A3" s="96" t="s">
        <v>15</v>
      </c>
      <c r="B3" s="23">
        <v>2</v>
      </c>
      <c r="C3" s="18">
        <f>+B3*10</f>
        <v>20</v>
      </c>
      <c r="D3" s="18">
        <f>+B3*10</f>
        <v>20</v>
      </c>
      <c r="E3" s="18"/>
      <c r="F3" s="18">
        <f>+H3*40/100</f>
        <v>40</v>
      </c>
      <c r="G3" s="18">
        <f>+H3*60/100</f>
        <v>60</v>
      </c>
      <c r="H3" s="11">
        <f>+O3*40/100</f>
        <v>100</v>
      </c>
      <c r="I3" s="18">
        <f t="shared" ref="I3:I14" si="0">+B3*10</f>
        <v>20</v>
      </c>
      <c r="J3" s="18">
        <f>+B3*10</f>
        <v>20</v>
      </c>
      <c r="K3" s="18"/>
      <c r="L3" s="18">
        <f>+M3*60/100</f>
        <v>54</v>
      </c>
      <c r="M3" s="11">
        <f>+N3*60/100</f>
        <v>90</v>
      </c>
      <c r="N3" s="11">
        <f>+O3*60/100</f>
        <v>150</v>
      </c>
      <c r="O3" s="11">
        <f>+B3*125</f>
        <v>250</v>
      </c>
    </row>
    <row r="4" spans="1:24" ht="14.25" customHeight="1">
      <c r="A4" s="96" t="s">
        <v>18</v>
      </c>
      <c r="B4" s="23">
        <v>2</v>
      </c>
      <c r="C4" s="18">
        <f>+B4*10</f>
        <v>20</v>
      </c>
      <c r="D4" s="18">
        <f t="shared" ref="D4:D14" si="1">+B4*10</f>
        <v>20</v>
      </c>
      <c r="E4" s="4"/>
      <c r="F4" s="18">
        <f t="shared" ref="F4:F13" si="2">+H4*40/100</f>
        <v>40</v>
      </c>
      <c r="G4" s="18">
        <f t="shared" ref="G4:G13" si="3">+H4*60/100</f>
        <v>60</v>
      </c>
      <c r="H4" s="11">
        <f t="shared" ref="H4:H14" si="4">+O4*40/100</f>
        <v>100</v>
      </c>
      <c r="I4" s="18">
        <f t="shared" si="0"/>
        <v>20</v>
      </c>
      <c r="J4" s="18">
        <f t="shared" ref="J4:J14" si="5">+B4*10</f>
        <v>20</v>
      </c>
      <c r="K4" s="18"/>
      <c r="L4" s="18">
        <f t="shared" ref="L4:N14" si="6">+M4*60/100</f>
        <v>54</v>
      </c>
      <c r="M4" s="11">
        <f t="shared" si="6"/>
        <v>90</v>
      </c>
      <c r="N4" s="11">
        <f t="shared" si="6"/>
        <v>150</v>
      </c>
      <c r="O4" s="11">
        <f t="shared" ref="O4:O14" si="7">+B4*125</f>
        <v>250</v>
      </c>
      <c r="P4" s="2"/>
      <c r="Q4" s="2"/>
      <c r="R4" s="2"/>
      <c r="S4" s="2"/>
      <c r="T4" s="2"/>
      <c r="U4" s="2"/>
      <c r="V4" s="2"/>
      <c r="W4" s="2"/>
      <c r="X4" s="2"/>
    </row>
    <row r="5" spans="1:24" ht="14.25" customHeight="1">
      <c r="A5" s="96" t="s">
        <v>19</v>
      </c>
      <c r="B5" s="23">
        <v>2</v>
      </c>
      <c r="C5" s="18">
        <f t="shared" ref="C5:C14" si="8">+B5*10</f>
        <v>20</v>
      </c>
      <c r="D5" s="18">
        <f t="shared" si="1"/>
        <v>20</v>
      </c>
      <c r="E5" s="4"/>
      <c r="F5" s="18">
        <f t="shared" si="2"/>
        <v>40</v>
      </c>
      <c r="G5" s="18">
        <f t="shared" si="3"/>
        <v>60</v>
      </c>
      <c r="H5" s="11">
        <f t="shared" si="4"/>
        <v>100</v>
      </c>
      <c r="I5" s="18">
        <f t="shared" si="0"/>
        <v>20</v>
      </c>
      <c r="J5" s="18">
        <f t="shared" si="5"/>
        <v>20</v>
      </c>
      <c r="K5" s="18"/>
      <c r="L5" s="18">
        <f t="shared" si="6"/>
        <v>54</v>
      </c>
      <c r="M5" s="11">
        <f t="shared" si="6"/>
        <v>90</v>
      </c>
      <c r="N5" s="11">
        <f t="shared" si="6"/>
        <v>150</v>
      </c>
      <c r="O5" s="11">
        <f t="shared" si="7"/>
        <v>250</v>
      </c>
    </row>
    <row r="6" spans="1:24" ht="14.25" customHeight="1">
      <c r="A6" s="96" t="s">
        <v>20</v>
      </c>
      <c r="B6" s="23">
        <v>1</v>
      </c>
      <c r="C6" s="18">
        <f t="shared" si="8"/>
        <v>10</v>
      </c>
      <c r="D6" s="18">
        <f t="shared" si="1"/>
        <v>10</v>
      </c>
      <c r="E6" s="4"/>
      <c r="F6" s="18">
        <f t="shared" si="2"/>
        <v>20</v>
      </c>
      <c r="G6" s="18">
        <f t="shared" si="3"/>
        <v>30</v>
      </c>
      <c r="H6" s="11">
        <f t="shared" si="4"/>
        <v>50</v>
      </c>
      <c r="I6" s="18">
        <f t="shared" si="0"/>
        <v>10</v>
      </c>
      <c r="J6" s="18">
        <f t="shared" si="5"/>
        <v>10</v>
      </c>
      <c r="K6" s="18"/>
      <c r="L6" s="18">
        <f t="shared" si="6"/>
        <v>27</v>
      </c>
      <c r="M6" s="11">
        <f t="shared" si="6"/>
        <v>45</v>
      </c>
      <c r="N6" s="11">
        <f t="shared" si="6"/>
        <v>75</v>
      </c>
      <c r="O6" s="11">
        <f t="shared" si="7"/>
        <v>125</v>
      </c>
    </row>
    <row r="7" spans="1:24" ht="14.25" customHeight="1">
      <c r="A7" s="96" t="s">
        <v>21</v>
      </c>
      <c r="B7" s="23">
        <v>2</v>
      </c>
      <c r="C7" s="18">
        <f t="shared" si="8"/>
        <v>20</v>
      </c>
      <c r="D7" s="18">
        <f t="shared" si="1"/>
        <v>20</v>
      </c>
      <c r="E7" s="18"/>
      <c r="F7" s="18">
        <f t="shared" si="2"/>
        <v>40</v>
      </c>
      <c r="G7" s="18">
        <f t="shared" si="3"/>
        <v>60</v>
      </c>
      <c r="H7" s="11">
        <f t="shared" si="4"/>
        <v>100</v>
      </c>
      <c r="I7" s="18">
        <f t="shared" si="0"/>
        <v>20</v>
      </c>
      <c r="J7" s="18">
        <f t="shared" si="5"/>
        <v>20</v>
      </c>
      <c r="K7" s="18"/>
      <c r="L7" s="18">
        <f t="shared" si="6"/>
        <v>54</v>
      </c>
      <c r="M7" s="11">
        <f t="shared" si="6"/>
        <v>90</v>
      </c>
      <c r="N7" s="11">
        <f t="shared" si="6"/>
        <v>150</v>
      </c>
      <c r="O7" s="11">
        <f t="shared" si="7"/>
        <v>250</v>
      </c>
      <c r="P7" s="2"/>
      <c r="Q7" s="2"/>
      <c r="R7" s="2"/>
      <c r="S7" s="2"/>
      <c r="T7" s="2"/>
      <c r="U7" s="2"/>
      <c r="V7" s="2"/>
      <c r="W7" s="2"/>
      <c r="X7" s="2"/>
    </row>
    <row r="8" spans="1:24" ht="14.25" customHeight="1">
      <c r="A8" s="96" t="s">
        <v>69</v>
      </c>
      <c r="B8" s="23">
        <v>13</v>
      </c>
      <c r="C8" s="18">
        <f t="shared" si="8"/>
        <v>130</v>
      </c>
      <c r="D8" s="18">
        <f t="shared" si="1"/>
        <v>130</v>
      </c>
      <c r="E8" s="4"/>
      <c r="F8" s="18">
        <f t="shared" si="2"/>
        <v>260</v>
      </c>
      <c r="G8" s="18">
        <f t="shared" si="3"/>
        <v>390</v>
      </c>
      <c r="H8" s="11">
        <f t="shared" si="4"/>
        <v>650</v>
      </c>
      <c r="I8" s="18">
        <f t="shared" si="0"/>
        <v>130</v>
      </c>
      <c r="J8" s="18">
        <f t="shared" si="5"/>
        <v>130</v>
      </c>
      <c r="K8" s="18"/>
      <c r="L8" s="18">
        <f t="shared" si="6"/>
        <v>351</v>
      </c>
      <c r="M8" s="11">
        <f t="shared" si="6"/>
        <v>585</v>
      </c>
      <c r="N8" s="11">
        <f t="shared" si="6"/>
        <v>975</v>
      </c>
      <c r="O8" s="11">
        <f t="shared" si="7"/>
        <v>1625</v>
      </c>
    </row>
    <row r="9" spans="1:24" ht="14.25" customHeight="1">
      <c r="A9" s="96" t="s">
        <v>24</v>
      </c>
      <c r="B9" s="23">
        <v>2</v>
      </c>
      <c r="C9" s="18">
        <f t="shared" si="8"/>
        <v>20</v>
      </c>
      <c r="D9" s="18">
        <f t="shared" si="1"/>
        <v>20</v>
      </c>
      <c r="E9" s="4"/>
      <c r="F9" s="18">
        <f t="shared" si="2"/>
        <v>40</v>
      </c>
      <c r="G9" s="18">
        <f t="shared" si="3"/>
        <v>60</v>
      </c>
      <c r="H9" s="11">
        <f t="shared" si="4"/>
        <v>100</v>
      </c>
      <c r="I9" s="18">
        <f t="shared" si="0"/>
        <v>20</v>
      </c>
      <c r="J9" s="18">
        <f t="shared" si="5"/>
        <v>20</v>
      </c>
      <c r="K9" s="18"/>
      <c r="L9" s="18">
        <f t="shared" si="6"/>
        <v>54</v>
      </c>
      <c r="M9" s="11">
        <f t="shared" si="6"/>
        <v>90</v>
      </c>
      <c r="N9" s="11">
        <f t="shared" si="6"/>
        <v>150</v>
      </c>
      <c r="O9" s="11">
        <f t="shared" si="7"/>
        <v>250</v>
      </c>
    </row>
    <row r="10" spans="1:24" ht="14.25" customHeight="1">
      <c r="A10" s="96" t="s">
        <v>25</v>
      </c>
      <c r="B10" s="23">
        <v>1</v>
      </c>
      <c r="C10" s="18">
        <f t="shared" si="8"/>
        <v>10</v>
      </c>
      <c r="D10" s="18">
        <f t="shared" si="1"/>
        <v>10</v>
      </c>
      <c r="E10" s="4"/>
      <c r="F10" s="18">
        <f t="shared" si="2"/>
        <v>20</v>
      </c>
      <c r="G10" s="18">
        <f t="shared" si="3"/>
        <v>30</v>
      </c>
      <c r="H10" s="11">
        <f t="shared" si="4"/>
        <v>50</v>
      </c>
      <c r="I10" s="18">
        <f t="shared" si="0"/>
        <v>10</v>
      </c>
      <c r="J10" s="18">
        <f t="shared" si="5"/>
        <v>10</v>
      </c>
      <c r="K10" s="18"/>
      <c r="L10" s="18">
        <f t="shared" si="6"/>
        <v>27</v>
      </c>
      <c r="M10" s="11">
        <f t="shared" si="6"/>
        <v>45</v>
      </c>
      <c r="N10" s="11">
        <f t="shared" si="6"/>
        <v>75</v>
      </c>
      <c r="O10" s="11">
        <f t="shared" si="7"/>
        <v>125</v>
      </c>
    </row>
    <row r="11" spans="1:24" ht="14.25" customHeight="1">
      <c r="A11" s="96" t="s">
        <v>41</v>
      </c>
      <c r="B11" s="23">
        <v>3</v>
      </c>
      <c r="C11" s="18">
        <f t="shared" si="8"/>
        <v>30</v>
      </c>
      <c r="D11" s="18">
        <f t="shared" si="1"/>
        <v>30</v>
      </c>
      <c r="E11" s="18"/>
      <c r="F11" s="18">
        <f t="shared" si="2"/>
        <v>60</v>
      </c>
      <c r="G11" s="18">
        <f t="shared" si="3"/>
        <v>90</v>
      </c>
      <c r="H11" s="11">
        <f t="shared" si="4"/>
        <v>150</v>
      </c>
      <c r="I11" s="18">
        <f t="shared" si="0"/>
        <v>30</v>
      </c>
      <c r="J11" s="18">
        <f t="shared" si="5"/>
        <v>30</v>
      </c>
      <c r="K11" s="18"/>
      <c r="L11" s="18">
        <f t="shared" si="6"/>
        <v>81</v>
      </c>
      <c r="M11" s="11">
        <f t="shared" si="6"/>
        <v>135</v>
      </c>
      <c r="N11" s="11">
        <f t="shared" si="6"/>
        <v>225</v>
      </c>
      <c r="O11" s="11">
        <f t="shared" si="7"/>
        <v>375</v>
      </c>
    </row>
    <row r="12" spans="1:24" ht="14.25" customHeight="1">
      <c r="A12" s="96" t="s">
        <v>28</v>
      </c>
      <c r="B12" s="23">
        <v>4</v>
      </c>
      <c r="C12" s="18">
        <f t="shared" si="8"/>
        <v>40</v>
      </c>
      <c r="D12" s="18">
        <f t="shared" si="1"/>
        <v>40</v>
      </c>
      <c r="E12" s="4"/>
      <c r="F12" s="18">
        <f t="shared" si="2"/>
        <v>80</v>
      </c>
      <c r="G12" s="18">
        <f t="shared" si="3"/>
        <v>120</v>
      </c>
      <c r="H12" s="11">
        <f t="shared" si="4"/>
        <v>200</v>
      </c>
      <c r="I12" s="18">
        <f t="shared" si="0"/>
        <v>40</v>
      </c>
      <c r="J12" s="18">
        <f t="shared" si="5"/>
        <v>40</v>
      </c>
      <c r="K12" s="18"/>
      <c r="L12" s="18">
        <f t="shared" si="6"/>
        <v>108</v>
      </c>
      <c r="M12" s="11">
        <f t="shared" si="6"/>
        <v>180</v>
      </c>
      <c r="N12" s="11">
        <f t="shared" si="6"/>
        <v>300</v>
      </c>
      <c r="O12" s="11">
        <f t="shared" si="7"/>
        <v>500</v>
      </c>
    </row>
    <row r="13" spans="1:24" ht="14.25" customHeight="1">
      <c r="A13" s="97"/>
      <c r="C13" s="18">
        <f t="shared" si="8"/>
        <v>0</v>
      </c>
      <c r="D13" s="18">
        <f t="shared" si="1"/>
        <v>0</v>
      </c>
      <c r="E13" s="4"/>
      <c r="F13" s="18">
        <f t="shared" si="2"/>
        <v>0</v>
      </c>
      <c r="G13" s="18">
        <f t="shared" si="3"/>
        <v>0</v>
      </c>
      <c r="H13" s="11">
        <f t="shared" si="4"/>
        <v>0</v>
      </c>
      <c r="I13" s="18">
        <f t="shared" si="0"/>
        <v>0</v>
      </c>
      <c r="J13" s="18">
        <f t="shared" si="5"/>
        <v>0</v>
      </c>
      <c r="K13" s="18"/>
      <c r="L13" s="18">
        <f t="shared" si="6"/>
        <v>0</v>
      </c>
      <c r="M13" s="11">
        <f t="shared" si="6"/>
        <v>0</v>
      </c>
      <c r="N13" s="11">
        <f t="shared" si="6"/>
        <v>0</v>
      </c>
      <c r="O13" s="11">
        <f t="shared" si="7"/>
        <v>0</v>
      </c>
    </row>
    <row r="14" spans="1:24" ht="14.25" customHeight="1">
      <c r="A14" s="1"/>
      <c r="B14" s="18"/>
      <c r="C14" s="18">
        <f t="shared" si="8"/>
        <v>0</v>
      </c>
      <c r="D14" s="18">
        <f t="shared" si="1"/>
        <v>0</v>
      </c>
      <c r="E14" s="4"/>
      <c r="F14" s="18">
        <f>+H14*30/100</f>
        <v>0</v>
      </c>
      <c r="G14" s="18">
        <f>+H14*70/100</f>
        <v>0</v>
      </c>
      <c r="H14" s="11">
        <f t="shared" si="4"/>
        <v>0</v>
      </c>
      <c r="I14" s="18">
        <f t="shared" si="0"/>
        <v>0</v>
      </c>
      <c r="J14" s="18">
        <f t="shared" si="5"/>
        <v>0</v>
      </c>
      <c r="K14" s="18"/>
      <c r="L14" s="18">
        <f>+M14*70/100</f>
        <v>0</v>
      </c>
      <c r="M14" s="11">
        <f t="shared" si="6"/>
        <v>0</v>
      </c>
      <c r="N14" s="11">
        <f t="shared" si="6"/>
        <v>0</v>
      </c>
      <c r="O14" s="11">
        <f t="shared" si="7"/>
        <v>0</v>
      </c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4.25" customHeight="1">
      <c r="A15" s="69"/>
      <c r="B15" s="70"/>
      <c r="C15" s="70"/>
      <c r="D15" s="70"/>
      <c r="E15" s="70"/>
      <c r="F15" s="71"/>
      <c r="G15" s="72"/>
      <c r="H15" s="73"/>
      <c r="I15" s="70"/>
      <c r="J15" s="70"/>
      <c r="K15" s="72"/>
      <c r="L15" s="74"/>
      <c r="M15" s="72"/>
      <c r="N15" s="11"/>
      <c r="O15" s="1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4.25" customHeight="1">
      <c r="A16" s="75"/>
      <c r="B16" s="70"/>
      <c r="C16" s="76"/>
      <c r="D16" s="76"/>
      <c r="E16" s="71"/>
      <c r="F16" s="77"/>
      <c r="G16" s="72"/>
      <c r="H16" s="73"/>
      <c r="I16" s="76"/>
      <c r="J16" s="76"/>
      <c r="K16" s="74"/>
      <c r="L16" s="74"/>
      <c r="M16" s="72"/>
      <c r="N16" s="11"/>
      <c r="O16" s="11"/>
      <c r="P16" s="21"/>
      <c r="Q16" s="21"/>
      <c r="R16" s="21"/>
      <c r="S16" s="21"/>
      <c r="T16" s="21"/>
      <c r="U16" s="21"/>
      <c r="V16" s="21"/>
      <c r="W16" s="21"/>
      <c r="X16" s="21"/>
    </row>
    <row r="17" spans="1:15" ht="14.25" customHeight="1">
      <c r="A17" s="1"/>
      <c r="B17" s="18"/>
      <c r="C17" s="18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11"/>
    </row>
    <row r="18" spans="1:15" ht="14.25" customHeight="1">
      <c r="A18" s="1"/>
      <c r="B18" s="18"/>
      <c r="C18" s="18"/>
      <c r="D18" s="18"/>
      <c r="E18" s="18"/>
      <c r="F18" s="18"/>
      <c r="G18" s="18"/>
      <c r="H18" s="11"/>
      <c r="I18" s="18"/>
      <c r="J18" s="18"/>
      <c r="K18" s="18"/>
      <c r="L18" s="18"/>
      <c r="M18" s="18"/>
      <c r="N18" s="11"/>
      <c r="O18" s="11"/>
    </row>
    <row r="19" spans="1:15" ht="14.25" customHeight="1">
      <c r="A19" s="1"/>
      <c r="B19" s="18"/>
      <c r="C19" s="18"/>
      <c r="D19" s="18"/>
      <c r="E19" s="18"/>
      <c r="F19" s="18"/>
      <c r="G19" s="18"/>
      <c r="H19" s="11"/>
      <c r="I19" s="18"/>
      <c r="J19" s="18"/>
      <c r="K19" s="18"/>
      <c r="L19" s="18"/>
      <c r="M19" s="18"/>
      <c r="N19" s="11"/>
      <c r="O19" s="11"/>
    </row>
    <row r="20" spans="1:15" ht="14.25" customHeight="1">
      <c r="A20" s="1"/>
      <c r="B20" s="18"/>
      <c r="C20" s="18"/>
      <c r="D20" s="18"/>
      <c r="E20" s="18"/>
      <c r="F20" s="18"/>
      <c r="G20" s="18"/>
      <c r="H20" s="11"/>
      <c r="I20" s="18"/>
      <c r="J20" s="18"/>
      <c r="K20" s="18"/>
      <c r="L20" s="18"/>
      <c r="M20" s="18"/>
      <c r="N20" s="11"/>
      <c r="O20" s="11"/>
    </row>
    <row r="21" spans="1:15" ht="14.25" customHeight="1">
      <c r="A21" s="1"/>
      <c r="B21" s="18"/>
      <c r="C21" s="18"/>
      <c r="D21" s="18"/>
      <c r="E21" s="18"/>
      <c r="F21" s="18"/>
      <c r="G21" s="18"/>
      <c r="H21" s="11"/>
      <c r="I21" s="18"/>
      <c r="J21" s="18"/>
      <c r="K21" s="18"/>
      <c r="L21" s="18"/>
      <c r="M21" s="18"/>
      <c r="N21" s="11"/>
      <c r="O21" s="11"/>
    </row>
    <row r="22" spans="1:15" ht="14.25" customHeight="1">
      <c r="A22" s="1"/>
      <c r="B22" s="18"/>
      <c r="C22" s="18"/>
      <c r="D22" s="18"/>
      <c r="E22" s="18"/>
      <c r="F22" s="18"/>
      <c r="G22" s="18"/>
      <c r="H22" s="11"/>
      <c r="I22" s="18"/>
      <c r="J22" s="18"/>
      <c r="K22" s="18"/>
      <c r="L22" s="18"/>
      <c r="M22" s="18"/>
      <c r="N22" s="11"/>
      <c r="O22" s="11"/>
    </row>
    <row r="23" spans="1:15" ht="14.25" customHeight="1">
      <c r="A23" s="1"/>
      <c r="B23" s="18"/>
      <c r="C23" s="18"/>
      <c r="D23" s="18"/>
      <c r="E23" s="18"/>
      <c r="F23" s="18"/>
      <c r="G23" s="18"/>
      <c r="H23" s="11"/>
      <c r="I23" s="18"/>
      <c r="J23" s="18"/>
      <c r="K23" s="18"/>
      <c r="L23" s="18"/>
      <c r="M23" s="18"/>
      <c r="N23" s="11"/>
      <c r="O23" s="11"/>
    </row>
    <row r="24" spans="1:15" ht="14.25" customHeight="1">
      <c r="A24" s="3" t="s">
        <v>36</v>
      </c>
      <c r="B24" s="17">
        <f t="shared" ref="B24:N24" si="9">SUM(B3:B23)</f>
        <v>32</v>
      </c>
      <c r="C24" s="17">
        <f t="shared" si="9"/>
        <v>320</v>
      </c>
      <c r="D24" s="17">
        <f t="shared" si="9"/>
        <v>320</v>
      </c>
      <c r="E24" s="17" t="s">
        <v>23</v>
      </c>
      <c r="F24" s="17">
        <f t="shared" si="9"/>
        <v>640</v>
      </c>
      <c r="G24" s="17">
        <f t="shared" si="9"/>
        <v>960</v>
      </c>
      <c r="H24" s="66">
        <f t="shared" si="9"/>
        <v>1600</v>
      </c>
      <c r="I24" s="17">
        <f t="shared" si="9"/>
        <v>320</v>
      </c>
      <c r="J24" s="17">
        <f t="shared" si="9"/>
        <v>320</v>
      </c>
      <c r="K24" s="17" t="s">
        <v>23</v>
      </c>
      <c r="L24" s="17">
        <f t="shared" si="9"/>
        <v>864</v>
      </c>
      <c r="M24" s="17">
        <f t="shared" si="9"/>
        <v>1440</v>
      </c>
      <c r="N24" s="66">
        <f t="shared" si="9"/>
        <v>2400</v>
      </c>
      <c r="O24" s="66">
        <f>SUM(H24+N24)</f>
        <v>4000</v>
      </c>
    </row>
    <row r="25" spans="1:15" ht="14.25" customHeight="1">
      <c r="A25" s="5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4.25" customHeight="1">
      <c r="A26" s="10" t="s">
        <v>70</v>
      </c>
      <c r="D26" s="8"/>
      <c r="E26" s="9"/>
      <c r="F26" s="9"/>
      <c r="G26" s="8"/>
      <c r="H26" s="9"/>
      <c r="I26" s="19"/>
      <c r="J26" s="8"/>
      <c r="K26" s="8"/>
      <c r="M26" s="8"/>
      <c r="N26" s="8"/>
      <c r="O26" s="19"/>
    </row>
    <row r="27" spans="1:15" ht="14.25" customHeight="1">
      <c r="A27" s="10" t="s">
        <v>71</v>
      </c>
      <c r="D27" s="8"/>
      <c r="E27" s="8"/>
      <c r="F27" s="8"/>
      <c r="G27" s="8"/>
      <c r="H27" s="8"/>
      <c r="I27" s="19"/>
      <c r="J27" s="8"/>
      <c r="K27" s="8"/>
      <c r="L27" s="8"/>
      <c r="M27" s="8"/>
      <c r="N27" s="19"/>
      <c r="O27" s="19"/>
    </row>
    <row r="28" spans="1:15" ht="14.25" customHeight="1">
      <c r="A28" s="10" t="s">
        <v>72</v>
      </c>
      <c r="D28" s="8"/>
      <c r="E28" s="8"/>
      <c r="F28" s="8"/>
      <c r="G28" s="8"/>
      <c r="H28" s="8"/>
      <c r="I28" s="19"/>
      <c r="J28" s="8"/>
      <c r="K28" s="8"/>
      <c r="L28" s="8"/>
      <c r="M28" s="8"/>
      <c r="N28" s="19"/>
      <c r="O28" s="19"/>
    </row>
    <row r="29" spans="1:15" ht="14.25" customHeight="1">
      <c r="D29" s="19"/>
      <c r="E29" s="19"/>
      <c r="F29" s="19"/>
      <c r="G29" s="19"/>
      <c r="H29" s="19"/>
      <c r="I29" s="19"/>
      <c r="J29" s="19"/>
      <c r="K29" s="19"/>
      <c r="L29" s="19"/>
      <c r="O29" s="19"/>
    </row>
    <row r="30" spans="1:15" ht="14.25" customHeight="1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4.25" customHeight="1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4.25" customHeight="1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4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4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</sheetData>
  <mergeCells count="2">
    <mergeCell ref="K1:N1"/>
    <mergeCell ref="E1:H1"/>
  </mergeCells>
  <pageMargins left="0.7" right="0.7" top="0.75" bottom="0.75" header="0.3" footer="0.3"/>
  <pageSetup paperSize="9" scale="4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010"/>
  <sheetViews>
    <sheetView workbookViewId="0"/>
  </sheetViews>
  <sheetFormatPr defaultColWidth="15.140625" defaultRowHeight="15" customHeight="1"/>
  <cols>
    <col min="1" max="1" width="37.7109375" customWidth="1"/>
    <col min="2" max="2" width="4.42578125" customWidth="1"/>
    <col min="3" max="4" width="8.7109375" customWidth="1"/>
    <col min="5" max="5" width="1.140625" customWidth="1"/>
    <col min="6" max="10" width="8.7109375" customWidth="1"/>
    <col min="11" max="11" width="1.140625" customWidth="1"/>
    <col min="12" max="15" width="8.7109375" customWidth="1"/>
    <col min="16" max="24" width="7.5703125" customWidth="1"/>
  </cols>
  <sheetData>
    <row r="1" spans="1:16" ht="62.25" customHeight="1">
      <c r="A1" s="98" t="s">
        <v>73</v>
      </c>
      <c r="B1" s="14" t="s">
        <v>46</v>
      </c>
      <c r="C1" s="14" t="s">
        <v>1</v>
      </c>
      <c r="D1" s="14" t="s">
        <v>2</v>
      </c>
      <c r="E1" s="120" t="s">
        <v>3</v>
      </c>
      <c r="F1" s="118"/>
      <c r="G1" s="118"/>
      <c r="H1" s="119"/>
      <c r="I1" s="14" t="s">
        <v>4</v>
      </c>
      <c r="J1" s="14" t="s">
        <v>5</v>
      </c>
      <c r="K1" s="120" t="s">
        <v>39</v>
      </c>
      <c r="L1" s="118"/>
      <c r="M1" s="118"/>
      <c r="N1" s="119"/>
      <c r="O1" s="15" t="s">
        <v>7</v>
      </c>
    </row>
    <row r="2" spans="1:16" ht="50.25" customHeight="1">
      <c r="A2" s="1" t="s">
        <v>8</v>
      </c>
      <c r="B2" s="18" t="s">
        <v>74</v>
      </c>
      <c r="C2" s="18" t="s">
        <v>10</v>
      </c>
      <c r="D2" s="18" t="s">
        <v>10</v>
      </c>
      <c r="E2" s="18"/>
      <c r="F2" s="18" t="s">
        <v>10</v>
      </c>
      <c r="G2" s="18" t="s">
        <v>11</v>
      </c>
      <c r="H2" s="11" t="s">
        <v>36</v>
      </c>
      <c r="I2" s="18" t="s">
        <v>10</v>
      </c>
      <c r="J2" s="18" t="s">
        <v>10</v>
      </c>
      <c r="K2" s="18"/>
      <c r="L2" s="18" t="s">
        <v>10</v>
      </c>
      <c r="M2" s="18" t="s">
        <v>11</v>
      </c>
      <c r="N2" s="11" t="s">
        <v>36</v>
      </c>
      <c r="O2" s="78" t="s">
        <v>14</v>
      </c>
    </row>
    <row r="3" spans="1:16" ht="14.25" customHeight="1">
      <c r="A3" s="96" t="s">
        <v>15</v>
      </c>
      <c r="B3" s="23">
        <v>2</v>
      </c>
      <c r="C3" s="18">
        <f>+B3*10</f>
        <v>20</v>
      </c>
      <c r="D3" s="18">
        <f>+B3*10</f>
        <v>20</v>
      </c>
      <c r="E3" s="18"/>
      <c r="F3" s="18">
        <f>+H3*40/100</f>
        <v>40</v>
      </c>
      <c r="G3" s="18">
        <f>+H3*60/100</f>
        <v>60</v>
      </c>
      <c r="H3" s="11">
        <f>+O3*40/100</f>
        <v>100</v>
      </c>
      <c r="I3" s="18">
        <f t="shared" ref="I3:I14" si="0">+B3*10</f>
        <v>20</v>
      </c>
      <c r="J3" s="18">
        <f>+B3*10</f>
        <v>20</v>
      </c>
      <c r="K3" s="18"/>
      <c r="L3" s="18">
        <f>+N3*40/100</f>
        <v>60</v>
      </c>
      <c r="M3" s="11">
        <f>+N3*60/100</f>
        <v>90</v>
      </c>
      <c r="N3" s="11">
        <f>+O3*60/100</f>
        <v>150</v>
      </c>
      <c r="O3" s="11">
        <f>+B3*125</f>
        <v>250</v>
      </c>
      <c r="P3" s="22"/>
    </row>
    <row r="4" spans="1:16" ht="14.25" customHeight="1">
      <c r="A4" s="96" t="s">
        <v>18</v>
      </c>
      <c r="B4" s="23">
        <v>2</v>
      </c>
      <c r="C4" s="18">
        <f>+B4*10</f>
        <v>20</v>
      </c>
      <c r="D4" s="18">
        <f t="shared" ref="D4:D14" si="1">+B4*10</f>
        <v>20</v>
      </c>
      <c r="E4" s="4"/>
      <c r="F4" s="18">
        <f t="shared" ref="F4:F13" si="2">+H4*40/100</f>
        <v>40</v>
      </c>
      <c r="G4" s="18">
        <f t="shared" ref="G4:G13" si="3">+H4*60/100</f>
        <v>60</v>
      </c>
      <c r="H4" s="11">
        <f t="shared" ref="H4:H14" si="4">+O4*40/100</f>
        <v>100</v>
      </c>
      <c r="I4" s="18">
        <f t="shared" si="0"/>
        <v>20</v>
      </c>
      <c r="J4" s="18">
        <f t="shared" ref="J4:J14" si="5">+B4*10</f>
        <v>20</v>
      </c>
      <c r="K4" s="18"/>
      <c r="L4" s="18">
        <f t="shared" ref="L4:L14" si="6">+N4*40/100</f>
        <v>60</v>
      </c>
      <c r="M4" s="11">
        <f t="shared" ref="M4:N14" si="7">+N4*60/100</f>
        <v>90</v>
      </c>
      <c r="N4" s="11">
        <f t="shared" si="7"/>
        <v>150</v>
      </c>
      <c r="O4" s="11">
        <f t="shared" ref="O4:O14" si="8">+B4*125</f>
        <v>250</v>
      </c>
      <c r="P4" s="22"/>
    </row>
    <row r="5" spans="1:16" ht="14.25" customHeight="1">
      <c r="A5" s="96" t="s">
        <v>19</v>
      </c>
      <c r="B5" s="23">
        <v>2</v>
      </c>
      <c r="C5" s="18">
        <f t="shared" ref="C5:C14" si="9">+B5*10</f>
        <v>20</v>
      </c>
      <c r="D5" s="18">
        <f t="shared" si="1"/>
        <v>20</v>
      </c>
      <c r="E5" s="4"/>
      <c r="F5" s="18">
        <f t="shared" si="2"/>
        <v>40</v>
      </c>
      <c r="G5" s="18">
        <f t="shared" si="3"/>
        <v>60</v>
      </c>
      <c r="H5" s="11">
        <f t="shared" si="4"/>
        <v>100</v>
      </c>
      <c r="I5" s="18">
        <f t="shared" si="0"/>
        <v>20</v>
      </c>
      <c r="J5" s="18">
        <f t="shared" si="5"/>
        <v>20</v>
      </c>
      <c r="K5" s="18"/>
      <c r="L5" s="18">
        <f t="shared" si="6"/>
        <v>60</v>
      </c>
      <c r="M5" s="11">
        <f t="shared" si="7"/>
        <v>90</v>
      </c>
      <c r="N5" s="11">
        <f t="shared" si="7"/>
        <v>150</v>
      </c>
      <c r="O5" s="11">
        <f t="shared" si="8"/>
        <v>250</v>
      </c>
      <c r="P5" s="22"/>
    </row>
    <row r="6" spans="1:16" ht="14.25" customHeight="1">
      <c r="A6" s="96" t="s">
        <v>20</v>
      </c>
      <c r="B6" s="23">
        <v>1</v>
      </c>
      <c r="C6" s="18">
        <f t="shared" si="9"/>
        <v>10</v>
      </c>
      <c r="D6" s="18">
        <f t="shared" si="1"/>
        <v>10</v>
      </c>
      <c r="E6" s="4"/>
      <c r="F6" s="18">
        <f t="shared" si="2"/>
        <v>20</v>
      </c>
      <c r="G6" s="18">
        <f t="shared" si="3"/>
        <v>30</v>
      </c>
      <c r="H6" s="11">
        <f t="shared" si="4"/>
        <v>50</v>
      </c>
      <c r="I6" s="18">
        <f t="shared" si="0"/>
        <v>10</v>
      </c>
      <c r="J6" s="18">
        <f t="shared" si="5"/>
        <v>10</v>
      </c>
      <c r="K6" s="18"/>
      <c r="L6" s="18">
        <f t="shared" si="6"/>
        <v>30</v>
      </c>
      <c r="M6" s="11">
        <f t="shared" si="7"/>
        <v>45</v>
      </c>
      <c r="N6" s="11">
        <f t="shared" si="7"/>
        <v>75</v>
      </c>
      <c r="O6" s="11">
        <f t="shared" si="8"/>
        <v>125</v>
      </c>
      <c r="P6" s="22"/>
    </row>
    <row r="7" spans="1:16" ht="14.25" customHeight="1">
      <c r="A7" s="96" t="s">
        <v>21</v>
      </c>
      <c r="B7" s="23">
        <v>2</v>
      </c>
      <c r="C7" s="18">
        <f t="shared" si="9"/>
        <v>20</v>
      </c>
      <c r="D7" s="18">
        <f t="shared" si="1"/>
        <v>20</v>
      </c>
      <c r="E7" s="18"/>
      <c r="F7" s="18">
        <f t="shared" si="2"/>
        <v>40</v>
      </c>
      <c r="G7" s="18">
        <f t="shared" si="3"/>
        <v>60</v>
      </c>
      <c r="H7" s="11">
        <f t="shared" si="4"/>
        <v>100</v>
      </c>
      <c r="I7" s="18">
        <f t="shared" si="0"/>
        <v>20</v>
      </c>
      <c r="J7" s="18">
        <f t="shared" si="5"/>
        <v>20</v>
      </c>
      <c r="K7" s="18"/>
      <c r="L7" s="18">
        <f t="shared" si="6"/>
        <v>60</v>
      </c>
      <c r="M7" s="11">
        <f t="shared" si="7"/>
        <v>90</v>
      </c>
      <c r="N7" s="11">
        <f t="shared" si="7"/>
        <v>150</v>
      </c>
      <c r="O7" s="11">
        <f t="shared" si="8"/>
        <v>250</v>
      </c>
      <c r="P7" s="22"/>
    </row>
    <row r="8" spans="1:16" ht="14.25" customHeight="1">
      <c r="A8" s="96" t="s">
        <v>24</v>
      </c>
      <c r="B8" s="23">
        <v>2</v>
      </c>
      <c r="C8" s="18">
        <f t="shared" si="9"/>
        <v>20</v>
      </c>
      <c r="D8" s="18">
        <f t="shared" si="1"/>
        <v>20</v>
      </c>
      <c r="E8" s="4"/>
      <c r="F8" s="18">
        <f t="shared" si="2"/>
        <v>40</v>
      </c>
      <c r="G8" s="18">
        <f t="shared" si="3"/>
        <v>60</v>
      </c>
      <c r="H8" s="11">
        <f t="shared" si="4"/>
        <v>100</v>
      </c>
      <c r="I8" s="18">
        <f t="shared" si="0"/>
        <v>20</v>
      </c>
      <c r="J8" s="18">
        <f t="shared" si="5"/>
        <v>20</v>
      </c>
      <c r="K8" s="18"/>
      <c r="L8" s="18">
        <f t="shared" si="6"/>
        <v>60</v>
      </c>
      <c r="M8" s="11">
        <f t="shared" si="7"/>
        <v>90</v>
      </c>
      <c r="N8" s="11">
        <f t="shared" si="7"/>
        <v>150</v>
      </c>
      <c r="O8" s="11">
        <f t="shared" si="8"/>
        <v>250</v>
      </c>
      <c r="P8" s="22"/>
    </row>
    <row r="9" spans="1:16" ht="14.25" customHeight="1">
      <c r="A9" s="96" t="s">
        <v>75</v>
      </c>
      <c r="B9" s="23">
        <v>15</v>
      </c>
      <c r="C9" s="18">
        <f t="shared" si="9"/>
        <v>150</v>
      </c>
      <c r="D9" s="18">
        <f t="shared" si="1"/>
        <v>150</v>
      </c>
      <c r="E9" s="4"/>
      <c r="F9" s="18">
        <f t="shared" si="2"/>
        <v>300</v>
      </c>
      <c r="G9" s="18">
        <f t="shared" si="3"/>
        <v>450</v>
      </c>
      <c r="H9" s="11">
        <f t="shared" si="4"/>
        <v>750</v>
      </c>
      <c r="I9" s="18">
        <f t="shared" si="0"/>
        <v>150</v>
      </c>
      <c r="J9" s="18">
        <f t="shared" si="5"/>
        <v>150</v>
      </c>
      <c r="K9" s="18"/>
      <c r="L9" s="18">
        <f t="shared" si="6"/>
        <v>450</v>
      </c>
      <c r="M9" s="11">
        <f t="shared" si="7"/>
        <v>675</v>
      </c>
      <c r="N9" s="11">
        <f t="shared" si="7"/>
        <v>1125</v>
      </c>
      <c r="O9" s="11">
        <f t="shared" si="8"/>
        <v>1875</v>
      </c>
      <c r="P9" s="22"/>
    </row>
    <row r="10" spans="1:16" ht="14.25" customHeight="1">
      <c r="A10" s="96" t="s">
        <v>25</v>
      </c>
      <c r="B10" s="23">
        <v>1</v>
      </c>
      <c r="C10" s="18">
        <f t="shared" si="9"/>
        <v>10</v>
      </c>
      <c r="D10" s="18">
        <f t="shared" si="1"/>
        <v>10</v>
      </c>
      <c r="E10" s="4"/>
      <c r="F10" s="18">
        <f t="shared" si="2"/>
        <v>20</v>
      </c>
      <c r="G10" s="18">
        <f t="shared" si="3"/>
        <v>30</v>
      </c>
      <c r="H10" s="11">
        <f t="shared" si="4"/>
        <v>50</v>
      </c>
      <c r="I10" s="18">
        <f t="shared" si="0"/>
        <v>10</v>
      </c>
      <c r="J10" s="18">
        <f t="shared" si="5"/>
        <v>10</v>
      </c>
      <c r="K10" s="18"/>
      <c r="L10" s="18">
        <f t="shared" si="6"/>
        <v>30</v>
      </c>
      <c r="M10" s="11">
        <f t="shared" si="7"/>
        <v>45</v>
      </c>
      <c r="N10" s="11">
        <f t="shared" si="7"/>
        <v>75</v>
      </c>
      <c r="O10" s="11">
        <f t="shared" si="8"/>
        <v>125</v>
      </c>
      <c r="P10" s="22"/>
    </row>
    <row r="11" spans="1:16" ht="14.25" customHeight="1">
      <c r="A11" s="96" t="s">
        <v>41</v>
      </c>
      <c r="B11" s="23">
        <v>2</v>
      </c>
      <c r="C11" s="18">
        <f t="shared" si="9"/>
        <v>20</v>
      </c>
      <c r="D11" s="18">
        <f t="shared" si="1"/>
        <v>20</v>
      </c>
      <c r="E11" s="18"/>
      <c r="F11" s="18">
        <f t="shared" si="2"/>
        <v>40</v>
      </c>
      <c r="G11" s="18">
        <f t="shared" si="3"/>
        <v>60</v>
      </c>
      <c r="H11" s="11">
        <f t="shared" si="4"/>
        <v>100</v>
      </c>
      <c r="I11" s="18">
        <f t="shared" si="0"/>
        <v>20</v>
      </c>
      <c r="J11" s="18">
        <f t="shared" si="5"/>
        <v>20</v>
      </c>
      <c r="K11" s="18"/>
      <c r="L11" s="18">
        <f t="shared" si="6"/>
        <v>60</v>
      </c>
      <c r="M11" s="11">
        <f t="shared" si="7"/>
        <v>90</v>
      </c>
      <c r="N11" s="11">
        <f t="shared" si="7"/>
        <v>150</v>
      </c>
      <c r="O11" s="11">
        <f t="shared" si="8"/>
        <v>250</v>
      </c>
      <c r="P11" s="22"/>
    </row>
    <row r="12" spans="1:16" ht="14.25" customHeight="1">
      <c r="A12" s="96" t="s">
        <v>28</v>
      </c>
      <c r="B12" s="23">
        <v>3</v>
      </c>
      <c r="C12" s="18">
        <f t="shared" si="9"/>
        <v>30</v>
      </c>
      <c r="D12" s="18">
        <f t="shared" si="1"/>
        <v>30</v>
      </c>
      <c r="E12" s="4"/>
      <c r="F12" s="18">
        <f t="shared" si="2"/>
        <v>60</v>
      </c>
      <c r="G12" s="18">
        <f t="shared" si="3"/>
        <v>90</v>
      </c>
      <c r="H12" s="11">
        <f t="shared" si="4"/>
        <v>150</v>
      </c>
      <c r="I12" s="18">
        <f t="shared" si="0"/>
        <v>30</v>
      </c>
      <c r="J12" s="18">
        <f t="shared" si="5"/>
        <v>30</v>
      </c>
      <c r="K12" s="18"/>
      <c r="L12" s="18">
        <f t="shared" si="6"/>
        <v>90</v>
      </c>
      <c r="M12" s="11">
        <f t="shared" si="7"/>
        <v>135</v>
      </c>
      <c r="N12" s="11">
        <f t="shared" si="7"/>
        <v>225</v>
      </c>
      <c r="O12" s="11">
        <f t="shared" si="8"/>
        <v>375</v>
      </c>
      <c r="P12" s="22"/>
    </row>
    <row r="13" spans="1:16" ht="14.25" customHeight="1">
      <c r="A13" s="79"/>
      <c r="B13" s="18"/>
      <c r="C13" s="18">
        <f t="shared" si="9"/>
        <v>0</v>
      </c>
      <c r="D13" s="18">
        <f t="shared" si="1"/>
        <v>0</v>
      </c>
      <c r="E13" s="4"/>
      <c r="F13" s="18">
        <f t="shared" si="2"/>
        <v>0</v>
      </c>
      <c r="G13" s="18">
        <f t="shared" si="3"/>
        <v>0</v>
      </c>
      <c r="H13" s="11">
        <f t="shared" si="4"/>
        <v>0</v>
      </c>
      <c r="I13" s="18">
        <f t="shared" si="0"/>
        <v>0</v>
      </c>
      <c r="J13" s="18">
        <f t="shared" si="5"/>
        <v>0</v>
      </c>
      <c r="K13" s="18"/>
      <c r="L13" s="18">
        <f t="shared" si="6"/>
        <v>0</v>
      </c>
      <c r="M13" s="11">
        <f t="shared" si="7"/>
        <v>0</v>
      </c>
      <c r="N13" s="11">
        <f t="shared" si="7"/>
        <v>0</v>
      </c>
      <c r="O13" s="11">
        <f t="shared" si="8"/>
        <v>0</v>
      </c>
      <c r="P13" s="22"/>
    </row>
    <row r="14" spans="1:16" ht="14.25" customHeight="1">
      <c r="A14" s="80"/>
      <c r="B14" s="18"/>
      <c r="C14" s="18">
        <f t="shared" si="9"/>
        <v>0</v>
      </c>
      <c r="D14" s="18">
        <f t="shared" si="1"/>
        <v>0</v>
      </c>
      <c r="E14" s="4"/>
      <c r="F14" s="18">
        <f>+H14*30/100</f>
        <v>0</v>
      </c>
      <c r="G14" s="18">
        <f>+H14*70/100</f>
        <v>0</v>
      </c>
      <c r="H14" s="11">
        <f t="shared" si="4"/>
        <v>0</v>
      </c>
      <c r="I14" s="18">
        <f t="shared" si="0"/>
        <v>0</v>
      </c>
      <c r="J14" s="18">
        <f t="shared" si="5"/>
        <v>0</v>
      </c>
      <c r="K14" s="18"/>
      <c r="L14" s="18">
        <f t="shared" si="6"/>
        <v>0</v>
      </c>
      <c r="M14" s="11">
        <f t="shared" si="7"/>
        <v>0</v>
      </c>
      <c r="N14" s="11">
        <f t="shared" si="7"/>
        <v>0</v>
      </c>
      <c r="O14" s="11">
        <f t="shared" si="8"/>
        <v>0</v>
      </c>
      <c r="P14" s="22"/>
    </row>
    <row r="15" spans="1:16" ht="14.25" customHeight="1">
      <c r="A15" s="81"/>
      <c r="B15" s="18"/>
      <c r="C15" s="76"/>
      <c r="D15" s="82"/>
      <c r="E15" s="72"/>
      <c r="F15" s="82"/>
      <c r="G15" s="72"/>
      <c r="H15" s="73"/>
      <c r="I15" s="76"/>
      <c r="J15" s="82"/>
      <c r="K15" s="83"/>
      <c r="L15" s="82"/>
      <c r="M15" s="84"/>
      <c r="N15" s="11"/>
      <c r="O15" s="11"/>
      <c r="P15" s="22"/>
    </row>
    <row r="16" spans="1:16" ht="14.25" customHeight="1">
      <c r="A16" s="1"/>
      <c r="B16" s="18"/>
      <c r="C16" s="18"/>
      <c r="D16" s="18"/>
      <c r="E16" s="18"/>
      <c r="F16" s="18"/>
      <c r="G16" s="18"/>
      <c r="H16" s="11"/>
      <c r="I16" s="18"/>
      <c r="J16" s="18"/>
      <c r="K16" s="18"/>
      <c r="L16" s="18"/>
      <c r="M16" s="18"/>
      <c r="N16" s="11"/>
      <c r="O16" s="78"/>
      <c r="P16" s="22"/>
    </row>
    <row r="17" spans="1:16" ht="14.25" customHeight="1">
      <c r="A17" s="1"/>
      <c r="B17" s="18"/>
      <c r="C17" s="18"/>
      <c r="D17" s="18"/>
      <c r="E17" s="18"/>
      <c r="F17" s="18"/>
      <c r="G17" s="18"/>
      <c r="H17" s="11"/>
      <c r="I17" s="18"/>
      <c r="J17" s="18"/>
      <c r="K17" s="18"/>
      <c r="L17" s="18"/>
      <c r="M17" s="18"/>
      <c r="N17" s="11"/>
      <c r="O17" s="78"/>
      <c r="P17" s="22"/>
    </row>
    <row r="18" spans="1:16" ht="14.25" customHeight="1">
      <c r="A18" s="1"/>
      <c r="B18" s="18"/>
      <c r="C18" s="18"/>
      <c r="D18" s="18"/>
      <c r="E18" s="18"/>
      <c r="F18" s="18"/>
      <c r="G18" s="18"/>
      <c r="H18" s="11"/>
      <c r="I18" s="18"/>
      <c r="J18" s="18"/>
      <c r="K18" s="18"/>
      <c r="L18" s="18"/>
      <c r="M18" s="18"/>
      <c r="N18" s="11"/>
      <c r="O18" s="78"/>
      <c r="P18" s="22"/>
    </row>
    <row r="19" spans="1:16" ht="14.25" customHeight="1">
      <c r="A19" s="1"/>
      <c r="B19" s="18"/>
      <c r="C19" s="85"/>
      <c r="D19" s="85"/>
      <c r="E19" s="84"/>
      <c r="F19" s="4"/>
      <c r="G19" s="67"/>
      <c r="H19" s="65"/>
      <c r="I19" s="85"/>
      <c r="J19" s="85"/>
      <c r="K19" s="86"/>
      <c r="L19" s="85"/>
      <c r="M19" s="87"/>
      <c r="N19" s="65"/>
      <c r="O19" s="68"/>
      <c r="P19" s="22"/>
    </row>
    <row r="20" spans="1:16" ht="14.25" customHeight="1">
      <c r="A20" s="18"/>
      <c r="B20" s="18"/>
      <c r="C20" s="85"/>
      <c r="D20" s="85"/>
      <c r="E20" s="84"/>
      <c r="F20" s="88"/>
      <c r="G20" s="4"/>
      <c r="H20" s="65"/>
      <c r="I20" s="85"/>
      <c r="J20" s="85"/>
      <c r="K20" s="86"/>
      <c r="L20" s="89"/>
      <c r="M20" s="90"/>
      <c r="N20" s="65"/>
      <c r="O20" s="68"/>
      <c r="P20" s="22"/>
    </row>
    <row r="21" spans="1:16" ht="14.25" customHeight="1">
      <c r="A21" s="18"/>
      <c r="B21" s="18"/>
      <c r="C21" s="85"/>
      <c r="D21" s="85"/>
      <c r="E21" s="91"/>
      <c r="F21" s="90"/>
      <c r="G21" s="4"/>
      <c r="H21" s="65"/>
      <c r="I21" s="85"/>
      <c r="J21" s="85"/>
      <c r="K21" s="91"/>
      <c r="L21" s="92"/>
      <c r="M21" s="18"/>
      <c r="N21" s="65"/>
      <c r="O21" s="68"/>
      <c r="P21" s="22"/>
    </row>
    <row r="22" spans="1:16" ht="14.25" customHeight="1">
      <c r="A22" s="1"/>
      <c r="B22" s="18"/>
      <c r="C22" s="18"/>
      <c r="D22" s="18"/>
      <c r="E22" s="18"/>
      <c r="F22" s="17"/>
      <c r="G22" s="18"/>
      <c r="H22" s="11"/>
      <c r="I22" s="18"/>
      <c r="J22" s="18"/>
      <c r="K22" s="18"/>
      <c r="L22" s="17"/>
      <c r="M22" s="18"/>
      <c r="N22" s="11"/>
      <c r="O22" s="78"/>
      <c r="P22" s="22"/>
    </row>
    <row r="23" spans="1:16" ht="14.25" customHeight="1">
      <c r="A23" s="3" t="s">
        <v>36</v>
      </c>
      <c r="B23" s="17">
        <f>SUM(B3:B22)</f>
        <v>32</v>
      </c>
      <c r="C23" s="17" t="s">
        <v>23</v>
      </c>
      <c r="D23" s="17" t="s">
        <v>23</v>
      </c>
      <c r="E23" s="17" t="s">
        <v>23</v>
      </c>
      <c r="F23" s="17" t="s">
        <v>23</v>
      </c>
      <c r="G23" s="17" t="s">
        <v>23</v>
      </c>
      <c r="H23" s="17">
        <f>SUM(H3:H22)</f>
        <v>1600</v>
      </c>
      <c r="I23" s="17" t="s">
        <v>23</v>
      </c>
      <c r="J23" s="17" t="s">
        <v>23</v>
      </c>
      <c r="K23" s="17" t="s">
        <v>23</v>
      </c>
      <c r="L23" s="17" t="s">
        <v>23</v>
      </c>
      <c r="M23" s="17" t="s">
        <v>23</v>
      </c>
      <c r="N23" s="17">
        <f>SUM(N3:N22)</f>
        <v>2400</v>
      </c>
      <c r="O23" s="17">
        <f>SUM(O3:O22)</f>
        <v>4000</v>
      </c>
    </row>
    <row r="24" spans="1:16" ht="14.25" customHeight="1">
      <c r="A24" s="5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6" ht="14.25" customHeight="1">
      <c r="D25" s="8"/>
      <c r="E25" s="9"/>
      <c r="F25" s="9"/>
      <c r="G25" s="8"/>
      <c r="H25" s="9"/>
      <c r="I25" s="19"/>
      <c r="J25" s="8"/>
      <c r="K25" s="8"/>
      <c r="M25" s="8"/>
      <c r="N25" s="8"/>
      <c r="O25" s="19"/>
    </row>
    <row r="26" spans="1:16" ht="14.25" customHeight="1">
      <c r="D26" s="8"/>
      <c r="E26" s="8"/>
      <c r="F26" s="8"/>
      <c r="G26" s="8"/>
      <c r="H26" s="8"/>
      <c r="I26" s="19"/>
      <c r="J26" s="8"/>
      <c r="K26" s="8"/>
      <c r="L26" s="8"/>
      <c r="M26" s="8"/>
      <c r="N26" s="19"/>
      <c r="O26" s="19"/>
    </row>
    <row r="27" spans="1:16" ht="14.25" customHeight="1">
      <c r="D27" s="8"/>
      <c r="E27" s="8"/>
      <c r="F27" s="8"/>
      <c r="G27" s="8"/>
      <c r="H27" s="8"/>
      <c r="I27" s="19"/>
      <c r="J27" s="8"/>
      <c r="K27" s="8"/>
      <c r="L27" s="8"/>
      <c r="M27" s="8"/>
      <c r="N27" s="19"/>
      <c r="O27" s="19"/>
    </row>
    <row r="28" spans="1:16" ht="14.25" customHeight="1">
      <c r="D28" s="19"/>
      <c r="E28" s="19"/>
      <c r="F28" s="19"/>
      <c r="G28" s="19"/>
      <c r="H28" s="19"/>
      <c r="I28" s="19"/>
      <c r="J28" s="19"/>
      <c r="K28" s="19"/>
      <c r="L28" s="19"/>
      <c r="O28" s="19"/>
    </row>
    <row r="29" spans="1:16" ht="14.25" customHeight="1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6" ht="14.25" customHeight="1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6" ht="14.25" customHeight="1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6" ht="14.2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14.2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14.25" customHeight="1"/>
    <row r="35" spans="1:15" ht="14.25" customHeight="1"/>
    <row r="36" spans="1:15" ht="14.25" customHeight="1"/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2">
    <mergeCell ref="K1:N1"/>
    <mergeCell ref="E1:H1"/>
  </mergeCells>
  <pageMargins left="0.7" right="0.7" top="0.75" bottom="0.75" header="0.3" footer="0.3"/>
  <pageSetup paperSize="9" scale="68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AAD485D64964299FF237E979B116A" ma:contentTypeVersion="16" ma:contentTypeDescription="Een nieuw document maken." ma:contentTypeScope="" ma:versionID="8b629520219b49bac012a69b552d2d09">
  <xsd:schema xmlns:xsd="http://www.w3.org/2001/XMLSchema" xmlns:xs="http://www.w3.org/2001/XMLSchema" xmlns:p="http://schemas.microsoft.com/office/2006/metadata/properties" xmlns:ns3="4ffa8b78-80f4-4087-8d0c-83ef2d226745" xmlns:ns4="1ea384d6-4351-4a2a-a35f-75ae610f823d" targetNamespace="http://schemas.microsoft.com/office/2006/metadata/properties" ma:root="true" ma:fieldsID="d829bd2ffe2a1f69a3064c3a0e455e09" ns3:_="" ns4:_="">
    <xsd:import namespace="4ffa8b78-80f4-4087-8d0c-83ef2d226745"/>
    <xsd:import namespace="1ea384d6-4351-4a2a-a35f-75ae610f82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8b78-80f4-4087-8d0c-83ef2d2267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384d6-4351-4a2a-a35f-75ae610f8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fa8b78-80f4-4087-8d0c-83ef2d226745">
      <UserInfo>
        <DisplayName>Alain Langenaken</DisplayName>
        <AccountId>26</AccountId>
        <AccountType/>
      </UserInfo>
    </SharedWithUsers>
    <_activity xmlns="1ea384d6-4351-4a2a-a35f-75ae610f823d" xsi:nil="true"/>
  </documentManagement>
</p:properties>
</file>

<file path=customXml/itemProps1.xml><?xml version="1.0" encoding="utf-8"?>
<ds:datastoreItem xmlns:ds="http://schemas.openxmlformats.org/officeDocument/2006/customXml" ds:itemID="{7BFCBC55-52D6-4A15-93EF-6C5154D83E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C5B8C-EA9F-42BA-826A-55FF4F425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8b78-80f4-4087-8d0c-83ef2d226745"/>
    <ds:schemaRef ds:uri="1ea384d6-4351-4a2a-a35f-75ae610f8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605D8-59B1-4B4D-B8C3-781AB0CDE084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ffa8b78-80f4-4087-8d0c-83ef2d226745"/>
    <ds:schemaRef ds:uri="http://schemas.openxmlformats.org/package/2006/metadata/core-properties"/>
    <ds:schemaRef ds:uri="1ea384d6-4351-4a2a-a35f-75ae610f823d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5BO</vt:lpstr>
      <vt:lpstr>5EMTa</vt:lpstr>
      <vt:lpstr>5EWi</vt:lpstr>
      <vt:lpstr>5GL</vt:lpstr>
      <vt:lpstr>5HW</vt:lpstr>
      <vt:lpstr>5LMTa</vt:lpstr>
      <vt:lpstr>5LWi</vt:lpstr>
      <vt:lpstr>5TCW</vt:lpstr>
      <vt:lpstr>5MTW</vt:lpstr>
      <vt:lpstr>5WWi</vt:lpstr>
      <vt:lpstr>5ICT</vt:lpstr>
      <vt:lpstr>5MVT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Guy Voets</dc:creator>
  <cp:keywords/>
  <dc:description/>
  <cp:lastModifiedBy>Rik Bollen</cp:lastModifiedBy>
  <cp:revision/>
  <dcterms:created xsi:type="dcterms:W3CDTF">2016-11-28T13:53:32Z</dcterms:created>
  <dcterms:modified xsi:type="dcterms:W3CDTF">2024-12-05T13:53:49Z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0x010100E0FAAD485D64964299FF237E979B116A</vt:lpwstr>
  </property>
  <property fmtid="{D5CDD505-2E9C-101B-9397-08002B2CF9AE}" pid="3" name="Order">
    <vt:r8>10000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</Properties>
</file>